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525" activeTab="10"/>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 name="Część nr 8" sheetId="8" r:id="rId8"/>
    <sheet name="Część nr 9" sheetId="9" r:id="rId9"/>
    <sheet name="Część nr 10" sheetId="10" r:id="rId10"/>
    <sheet name="Część nr 11" sheetId="11" r:id="rId11"/>
    <sheet name="Część nr 12" sheetId="12" r:id="rId12"/>
    <sheet name="Część nr 13" sheetId="13" r:id="rId13"/>
    <sheet name="Część nr 14" sheetId="14" r:id="rId14"/>
    <sheet name="Część nr 15" sheetId="15" r:id="rId15"/>
    <sheet name="Część nr 16" sheetId="16" r:id="rId16"/>
    <sheet name="Część nr 17" sheetId="17" r:id="rId17"/>
  </sheets>
  <definedNames/>
  <calcPr fullCalcOnLoad="1"/>
</workbook>
</file>

<file path=xl/sharedStrings.xml><?xml version="1.0" encoding="utf-8"?>
<sst xmlns="http://schemas.openxmlformats.org/spreadsheetml/2006/main" count="687" uniqueCount="112">
  <si>
    <r>
      <t>Balsam regeneracyjny do rąk i ciała typu olej w wodzie, na bazie białego oleju z dodatkiem gliceryny,</t>
    </r>
    <r>
      <rPr>
        <sz val="9"/>
        <color indexed="30"/>
        <rFont val="Arial"/>
        <family val="2"/>
      </rPr>
      <t xml:space="preserve"> </t>
    </r>
    <r>
      <rPr>
        <sz val="9"/>
        <rFont val="Arial"/>
        <family val="2"/>
      </rPr>
      <t>oliwy z oliwek i panthenolu</t>
    </r>
    <r>
      <rPr>
        <sz val="9"/>
        <color indexed="30"/>
        <rFont val="Arial"/>
        <family val="2"/>
      </rPr>
      <t xml:space="preserve"> </t>
    </r>
    <r>
      <rPr>
        <sz val="9"/>
        <rFont val="Arial"/>
        <family val="2"/>
      </rPr>
      <t>bez zawartości barwników i składników alergizujących, nie pozostawiający tłustej powłoki. Op. 500 ml z pompką</t>
    </r>
  </si>
  <si>
    <t>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 +- 0,5pH ) op. 500 ml</t>
  </si>
  <si>
    <t>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 +- 0,5pH ) op. 1000 ml</t>
  </si>
  <si>
    <t>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 +- 0,5pH ) op. 5000 ml</t>
  </si>
  <si>
    <t>Alkoholowy płynny preparat przeznaczony do dezynfekcji higienicznej oraz chirurgicznej rąk. Zawierający w składzie mieszaninę alkoholi alifatycznych (w tym  etanol min. 78g/100g produktu) . Nie zawierający barwników, substancji zapachowych, chlorheksydyny, QAC. Higieniczna dezynfekcja rąk 30s. chirurgiczna 1,5 min. Spektrum działania: B, F, V (HIV, HBV, HCV, Rota, Herpes simplex, Noro, Adeno, Polio, Vaccinia, ).  op 500 ml</t>
  </si>
  <si>
    <t>Alkoholowy płynny preparat przeznaczony do dezynfekcji higienicznej oraz chirurgicznej rąk. Zawierający w składzie mieszaninę alkoholi alifatycznych (w tym  etanol min. 78g/100g produktu)  oraz dodatkową substancję z innej grupy chemicznej (difenylol). Nie zawierający barwników, substancji zapachowych, chlorheksydyny, QAC. Higieniczna dezynfekcja rąk 30s. chirurgiczna 1,5 min. Spektrum działania: B, F, V (HIV, HBV, HCV, Rota, Herpes simplex, Noro, Adeno, Polio, Vaccinia, ).  op. 5000 ml</t>
  </si>
  <si>
    <t>Preparat alkoholowy do higienicznej oraz chirurgicznej dezynfekcji rąk. Zawierający alkohol propan-2-ol, nie mniej niż 75g/100 g produktu oraz dodatkowo substancje pielęgnujące (d-panthenol+etyloheksyloglicerynę), bez zawartości barwników oraz substancji zapachowych. Testowany dermatologicznie. Higieniczna dezynfekcja rąk 30s., chirurgiczna dezynfekcja rąk 90 s. Spektrum działania:  B, drożdżakobójcze, Tbc, V (HIV, HBV, HCV, Rota, Noro,Vaccinia). Produkt biobójczy. Postać płyn lub żel. Zamawiający wymaga dostarczenia pompek dozujących. op. 500 ml</t>
  </si>
  <si>
    <t>bezbarwny, alkoholowy preparat do odkażania i odtłuszczania skóry przed iniekcjami,  zabiegami operacyjnymi i pobieraniem materiału do badań bez ograniczeń wiekowych,  zawierający, nadtlenek wodoru, 
Spektrum: B, Tbc, F, V (w tym: HIV, HBV, Herpes, Rota, Adeno).O pojemności 250ml Zamawiający dopuszcza możliwość zaoferowania asortymentu w opakowaniach 250-350ml z odpowiednim przeliczeniem ilości opakowań. Dopuszcza się i bezbarwny preparat, zawierający w swoim składzie mieszaninę alkoholi w tym alkoholu etylowy, nadtlenek wodoru, charakteryzujący się potwierdzoną skutecznością bójczą wobec B, Tbc, F, V w tym HCV, HBV, HIV, Vaccina, Rota, Polio.  Dopuszcza się zaoferowanie preparatu bez nadtlenku wodoru pod warunkiem spełnienia pozostałych wymagań dotyczących składu i właściwości preparatu.</t>
  </si>
  <si>
    <t>barwiony, alkoholowy preparat do odkażania i odtłuszczania skóry przed iniekcjami, zabiegami operacyjnymi i pobieranim materiału, do badań bez ograniczeń wiekowych,  zawierający alkohole i nadtlenek wodoru i zmywalne barwniki, bez zawartości jodu . Spektrum: B, Tbc, F, V (w tym: HIV, HBV, Herpes, Rota, Adeno). O pojemnośći 350 ml z atomizerem Zamawiający dopuszcza możliwość zaoferowania asortymentu w opakowaniach 250-350 ml z odpowiednim przeliczeniem ilości opakowań. Dopuszcza się barwiony preparat, zawierający w swoim składzie mieszaninę alkoholi w tym alkohol etylowy, nadtlenek wodoru, charakteryzujący się potwierdzoną skutecznością bójczą wobec B, Tbc, F, V w tym HCV, HBV, HIV, Vaccina, Rota, Polio. Dopuszcza się zaoferowanie preparatu bez nadtlenku wodoru pod warunkiem spełnienia pozostałych wymagań dotyczących składu i właściwości preparatu.</t>
  </si>
  <si>
    <r>
      <t xml:space="preserve"> barwiony, alkoholowy preparat do odkażania i odtłuszczania skóry przed iniekcjami, zabiegami operacyjnymi i pobieranim materiału,  zawierający </t>
    </r>
    <r>
      <rPr>
        <strike/>
        <sz val="10"/>
        <color indexed="8"/>
        <rFont val="Arial"/>
        <family val="2"/>
      </rPr>
      <t xml:space="preserve"> </t>
    </r>
    <r>
      <rPr>
        <sz val="10"/>
        <color indexed="8"/>
        <rFont val="Arial"/>
        <family val="2"/>
      </rPr>
      <t>alkohole i nadtlenek wodoru i zmywalne barwniki, bez zawartości jodu Spektrum: B, Tbc, F, V (w tym: HIV, HBV, Herpes, Rota, Adeno). O pojemnośći 1000 ml. Dopuszcza się barwiony preparat  zawierający w swoim składzie mieszaninę alkoholi w tym alkohol etylowy, nadtlenek wodoru, charakteryzujący się potwierdzoną skutecznością bójczą wobec B, Tbc, F, V w tym HCV, HBV, HIV, Vaccina, Rota, Polio.   Dopuszcza się zaoferowanie preparatu bez nadtlenku wodoru pod warunkiem spełnienia pozostałych wymagań dotyczących składu i właściwości preparatu.</t>
    </r>
  </si>
  <si>
    <r>
      <t>Preparat do jednoczesnego mycia i higienicznej dezynfekcji rąk oraz ciała z dodatkiem alkoholi. Działa na bakterie łącznie z MRSA i Tbc, grzyby i wirusy (HBV,HIV, Rota, Adeno, HSV, wirus grypy azjatyckiej). Dobrze tolerowany przez skórę. Dobór substancji myjących, dezynfekujących i pielęgnujących zapewnia w jednym procesie mycia skuteczne usunięcie zabrudzeń z powierzchni skóry oraz jej higieniczną dezynfekcję nie powodując wysuszenia.</t>
    </r>
    <r>
      <rPr>
        <sz val="10"/>
        <color indexed="8"/>
        <rFont val="Arial"/>
        <family val="2"/>
      </rPr>
      <t xml:space="preserve"> </t>
    </r>
    <r>
      <rPr>
        <sz val="10"/>
        <rFont val="Arial"/>
        <family val="0"/>
      </rPr>
      <t xml:space="preserve"> </t>
    </r>
  </si>
  <si>
    <t xml:space="preserve">Preparat w postaci pianki do czyszczenia i pielęgnacji zanieczyszczonej skóry. Posiadający jako nośnik gaz. Na bazie parafiny, zawierający alkohol benzylowy, fenyloetylowy i tenzydy. Niwelujący przykre zapachy o pH 6,7-7,3. </t>
  </si>
  <si>
    <t>Bezbarwny preparat w płynie do oczyszczenia, dekontaminacji i nawilżania ran. Zawierający octenidynę, bez poliheksanidyny, alkoholu, środków konserwujących. Usuwający skutecznie biofilm bakteryjny. Opakwanie 350ml</t>
  </si>
  <si>
    <t xml:space="preserve">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B(EN 14561), F(EN 14562), V(HIV, HBV, HCV - BVDV, Vaccinia) w czasie do 15 min. w stężeniu 0,5%. </t>
  </si>
  <si>
    <t>Alkaliczny, inaktywujący priony preparat myjący w postaci stałej, zawierający wodorotlenek sodu, inhibitory korozji, nie zawierający środków powierzchniowo-czynnych, węglowodorów, fosfonianów, fosforanów, EDTA, NTA, przeznaczony do mycia i dezynfekcji termicznej narzędzi chirurgicznych, aluminium i aluminium anodowanego. Dozowanie 3-6 ml/l, pH 12,7-13 (1%). Opakowanie: kapsuła 4kg - odpowiada 80 l koncentratu  (wraz z dozownikiem). Do zastosowania w stacji centralnego dozowania do myjni Belimed WD 230. Dopuszcza się płynny, alkaliczny środek do mycia w myjniach dezynfektorach, skutecznie usuwający pozostałości organiczne typu zaschnięta i denaturowana krew. Umożliwiający mycie maszynowe narzędzi i sprzętu medycznego także wykonanego z aluminium i tworzyw sztucznych. Usuwa chorobotwórcze białka prionowe, w tym również VCJD &gt;2log.  Niewymagający neutralizacji, umożliwiający zastosowanie w myjniach ultradźwiękowych. pH powyżej 10. Posiadający w swoim składzie: kwasy organiczne, alkalia, dietanoloaminę, enzymy, tenzydy ,środki konserwujące, inhibitor korozji. Nie zawierający glicerolu. Opakowanie: kanister 20 l z odpowiednim przeliczeniem ilości opakowań. Do zastosowania w stacji centralnego dozowania do myjni Belimed WD 230.  W przypadku oferowania preparatu w kanistrach 20l należy zaoferować 360 opakowań. Ulotka producencka musi zawierać informację – nie jest wymagany etap neutralizacji.</t>
  </si>
  <si>
    <t>Preparat myjąco - dezynfekcyjny Skład: glukoprotamina, QAV , inhibitory korozji, nie zawierający aldehydów Spektrum działania - B, F,Tbc (mycobacterium tuberculosis),V(Tr HSV-1) - 10min. Przeznaczenie:mycie i dezynfekcja chemiczno-termiczna w temp. 60 stopni C narzędzi chirurgicznych metalowych i z tworzyw sztucznych, łóżek, kaczek i basenów Dozowanie: 10 ml/l ph:5,5. Opakowanie: 20l. Do zastosowania w stacji centralnego dozowania do myjni Belimed WD 230 oraz WDT 750. Dopuszcza się 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prątkobójczym,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 Opakowanie: kanister 25 kg z odpowiednim przeliczeniem na ilość opakowań. Do zastosowania w stacji centralnego dozowania do myjni Belimed WD 230 oraz WDT 750. Dla preparatu a' 20 litrów - 26 op. dla a'25kg - 29 op.</t>
  </si>
  <si>
    <t>Neutralny preparat do płukania po maszynowej dezynfekcji chemiczno-termicznej. Zapobiega tworzeniu się plam podczas suszenia umytego sprzętu, Stężenie roztworu roboczego 0,1-0,2%, pH ok7,5. Zawiera niejonowe związki powierzchniowo-czynne, alkohole, inhibitory korozji i stabilizatory twardości  Do myjni Erlen. op. 5 litrów</t>
  </si>
  <si>
    <t xml:space="preserve">    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Zawierający w swoim składzie min. &lt;5% fosfonianów, 15-30% EDTA, &lt;1% wodorotlenku sodu. Wartość pH roztworu roboczego mieści się w granicach 11,2-11,5, gęstość 1,2g/cm, lepkość &lt; 50mPas.  N zasadzie równoważności Zamawiający dopuszcza zaoferowanie: Płynny, alkaliczny środek do mycia wyposażenia medycznego nie zawierający fosforanów i związków powierzchniowo czynnych, zawierający ług potasowy i substancje zapowiebagające tworzeniu się piany, steżenie 0,3-0,5%, pH ok 14; gęstość ok 1,12 g/cm3 Op. 5 litrów</t>
  </si>
  <si>
    <t>Kwaśny produkt płuczący, dobrze wiążący wapń, nawilżający bez pozostawienia plam z wody i osadów wapiennych na przedmiotach oraz wytwornicach pary i przewodach. Na bazie kwasów organicznych. Zabezpieczający przed tworzeniem się kamienia kotłowego w generatorze pary oraz w układzie rur myjni. Odpowiedni dla wody o każdym stopniu twardości. Dozowanie 0,5-1,5ml/l, gęstości 1,1g/lcm3, pH 3,7-3,0, lepkości &lt;50mPas. Ułatwiający szybkie suszenie bez zacieków, zbijający pianę, nadający się do kwasoodpornych myjni utensyliów szpitalnych. Zawierający w swoim składzie &lt;5% polikarboksylanów, Środki konserwujące:Metylochloroizotiazolinon, Metyloizitiazolinon Na zasadzie równoważności Zamawiający dopuszcza zaoferowanie:    Preparat do termicznego przygotowania np. kaczek, basenów, itp. oraz do zmiękczania wody, na bazie niejonowych  związków powierzchniowo czynnych, kwasów organicznych i substancji chroniących przed korozją. Stężenie użytkowe: 0,1-0,3%, tzn. 1-3 ml/l 0,01% na 1º dH, pH ok 1-2. Op. 5 litrów</t>
  </si>
  <si>
    <t>CZĘŚĆ NR 16</t>
  </si>
  <si>
    <r>
      <t xml:space="preserve">Preparat do usuwania nalotów i przebarwień na narzędziach i urządzeniach medycznych. Opakowanie 90 g, preparat w postaci drobnego proszku. </t>
    </r>
    <r>
      <rPr>
        <sz val="10"/>
        <color indexed="8"/>
        <rFont val="Arial"/>
        <family val="2"/>
      </rPr>
      <t>Dopuszcza się produkt rowno ważny w opakowaniu 225 g ( należy przeliczyć )</t>
    </r>
  </si>
  <si>
    <t>Preparat z naturalnego oleju pomarańczowego do usuwania z narzędzi chirurgicznych i kontenerów narzędziowych resztek cementu, kleju, gipsu, pozostałości po taśmach. Opakowanie o pojemności 0,5 litra. Preparat zawiera w swoim składzie terpen pomarańczowy z naturalnie tłoczonych skórek pomarańczowych i olej natłuszczający</t>
  </si>
  <si>
    <t>Bakteriostatyczny preparat gotowy do użycia, w postaci przeźroczystego żelu o neutralnym pH, do wstępnego oczyszczania narzędzi w miejscu ich użycia oraz ich nawilżania podczas transportu, zapobiegający wysychaniu zanieczyszczeń do 72 godzin, zawierający surfaktanty i inhibitory korozji, nie zawierający enzymów, nie wymagający spłukiwania przed maszynowym procesem mycia i dezynfekcji narzędzi. W opakowaniu 650 ml z aplikatorem.</t>
  </si>
  <si>
    <t>CZĘŚĆ NR 17</t>
  </si>
  <si>
    <t>Preparat do konserwacji stali szlachetnej. Skład: Olej mineralny, parafina. Gotowy do użycia, pH 7,0. Opakowanie: 0,5l ze spryskiwaczem</t>
  </si>
  <si>
    <t>Środek do czyszczenia manualnego przedmiotów ze stali szlachetnej Skład: niejonowe związki powierzchniowo- czynne, kwas cytrynowy ,alkohol, pH 2,5. Usuwający naloty rdzy. Opakowanie 0.5 l.</t>
  </si>
  <si>
    <t>A</t>
  </si>
  <si>
    <t>B</t>
  </si>
  <si>
    <t>Przedmiot Zamówienia</t>
  </si>
  <si>
    <t>VAT</t>
  </si>
  <si>
    <t>Cena jednostkowa netto</t>
  </si>
  <si>
    <t>ilość</t>
  </si>
  <si>
    <t>jedn. Miary</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</si>
  <si>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</si>
  <si>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</si>
  <si>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</si>
  <si>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</si>
  <si>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</si>
  <si>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</si>
  <si>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</si>
  <si>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</si>
  <si>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</si>
  <si>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</si>
  <si>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</si>
  <si>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</si>
  <si>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</si>
  <si>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</si>
  <si>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Załącznik nr 2 do SIWZ</t>
  </si>
  <si>
    <t>1.</t>
  </si>
  <si>
    <t>Stawka VAT</t>
  </si>
  <si>
    <t>V</t>
  </si>
  <si>
    <t>Z</t>
  </si>
  <si>
    <t>UWAGA! POWYŻSZY FORMULARZ CENOWY ZAWIERA AUTOMATYCZNE FUNKCJE - NALEŻY UZUPEŁNIĆ KOLUMNY X, Y, B i V. ZAMAWIAJĄCY ZAZNACZA, ŻE NINIEJSZY FORMULARZ JEST TYLKO WZOREM I TO DO WYKONAWCY NALEŻY PRAWIDŁOWE OBLICZENIE CENY</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</si>
  <si>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</si>
  <si>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</si>
  <si>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CZĘŚĆ NR 1</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</si>
  <si>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</si>
  <si>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UWAGA! ZAMAWIAJACY INFORMUJE, IŻ OBOWIĄZKIEM WYKONAWCY JEST DOKŁADNE, PRECYZYJNE OPISANE OFEROWANEGO ASORTYMENTU W KOLUMNIE X, ZE SZCZEGÓŁOWYM WSKAZANIEM OFEROWANYCH ROZMIARÓW, WIELKOŚCI, POJEMNOŚCI ITP. INFORMACJE ZAWARTE W KOLUMNIE X BĘDĄ PODSTAWĄ DO SP</t>
  </si>
  <si>
    <t>2.</t>
  </si>
  <si>
    <t>3.</t>
  </si>
  <si>
    <t>4.</t>
  </si>
  <si>
    <t>5.</t>
  </si>
  <si>
    <t>6.</t>
  </si>
  <si>
    <t>7.</t>
  </si>
  <si>
    <t>Uniwersalny (tzn, przeznaczony do stosowania w nim standardowych butelek 500ml. większości producentów takich jak np. BBraun, Lysoform, Bochemie, Schulke+, Ecolab, itp.)  dozownik ścienny przeznaczony do dozowania preparatów płynnych lub w postaci piany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Dozowanie preparatów od góry pojemnika (eliminacja kapania i ew. przeciekania). Łatwy montaż i demontaż, tzn. powieszenie i zdjęcia dozownika ze ściany bez konieczności każdorazowego przykręcania i odkręcania całego dozownika.</t>
  </si>
  <si>
    <t>op.</t>
  </si>
  <si>
    <t>szt.</t>
  </si>
  <si>
    <t>WZÓR FORMULARZA CENOWEGO - DZPZ/ 333/ 45PN/ 2018</t>
  </si>
  <si>
    <t>CZĘŚĆ NR 2</t>
  </si>
  <si>
    <t xml:space="preserve">Preparat w postaci emulsji na bazie oliwy z oliwek z dodatkiem gliceryny do higienicznego i chirurgicznego mycia rak, o neutralnym pH - 5,5. Bez zawartości dodatków silikonowych. Testowany dermatologicznie. Kosmetyk. Butelka typu – EURO ( dozowniki BO) , pojemność 1  litra </t>
  </si>
  <si>
    <t xml:space="preserve">Preparat w postaci żelu na bazie etanolu i 2-propanolu bez zawartości chlorheksydyny, fenolu ( i jego pochodnych) przeznaczony do higienicznej i chirurgicznej dezynfekcji rąk, posiadający szerokie spektrum działania: B, F, V (w tym HIV, HBV, HCV, Rota, Noro) oraz prątki w czasie do 30 s, oraz Polio, Adeno,Vaccinia- do 1 min. Preparat zawierający glicerynę. Butelka typu – EURO , pojemność 1 litr </t>
  </si>
  <si>
    <t>OP</t>
  </si>
  <si>
    <t>CZĘŚĆ NR 3</t>
  </si>
  <si>
    <t>.Bezbarwny, alkoholowy preparat do odkażania i odtłuszczania skóry przed iniekcjami,  zabiegami operacyjnymi i pobieraniem materiału do badań bez ograniczeń  zawierający, nadtlenek wodoru, 
Spektrum: B, Tbc, F, V (w tym: HIV, HBV, Herpes, Rota, Adeno). O pojemności 1000 ml Dopuszcza się i bezbarwny preparat, zawierający w swoim składzie mieszaninę alkoholi w tym alkoholu etylowy, nadtlenek wodoru, charakteryzujący się potwierdzoną skutecznością bójczą wobec B, Tbc, F, V w tym HCV, HBV, HIV, Vaccina, Rota, Polio. Dopuszcza się zaoferowanie preparatu bez nadtlenku wodoru pod warunkiem spełnienia pozostałych wymagań dotyczących składu i właściwości preparatu.</t>
  </si>
  <si>
    <t>CZĘŚĆ NR 4</t>
  </si>
  <si>
    <t>Preparat jodowy do odkażania skóry i błon śluzowych, gotowy do użycia wodny roztwór PVP jodu o spektrum bójczym B (bakterie), F(grzyby), V(wirusy),Tbc(prątki gruźlicy, spory o pojemności 250ml</t>
  </si>
  <si>
    <t>Preparat jodowy do odkażania skóry i błon śluzowych, gotowy do uzycia wodny roztwór PVP jodu o spektrum bójczym B (bakterie), F(grzyby), V(wirusy),Tbc(prątki gruźlicy, spory o pojemności 1000ml</t>
  </si>
  <si>
    <t>sterylny, gotowy do użycia służący do irygacji, czyszczenia,nawilża ran ostrych, przewlekłych oraz oparzeniowych I- II stopnia, bezzapachowy,zawierający poliheksanidynę i betainę, bez zawartości dodatkowych substancji czynnych takich jak jodopowidon, chlorowodorek oktenidyny, w pojemności 350 ml.</t>
  </si>
  <si>
    <t>CZĘŚĆ NR 5</t>
  </si>
  <si>
    <t xml:space="preserve">Preparat do odkażania błon śluzowych obszaru genitalnego (przed cewnikowaniem pęcherza moczowego, zabiegami ginekologicznymi. Bez zawartości jodu. Spektrum; B, F, V, pierwotniaki o pojemności 500ml. </t>
  </si>
  <si>
    <t>Preparat do higienicznego mycia ciała noworodków od pierwszego dnia życia, bez zawartości mydła, bezwonny, w postaci piany o neutralnym pH ( podać ph w kolumnie X ) dla skóry o pojemności 400ml</t>
  </si>
  <si>
    <t>Preparat do dezynfekcji błon śluzowych jamy ustnej i gardła. Zawierający  chloreksydynę lub octenidynę, bez zawartości alkoholu.O skuteczności wobec flory j.ustnej o pojemności 250 ml. Zamawiający dopuści do oceny preparat spełniający wymagania zawarte w SIWZ, który może być stosowany u osób od 6 roku życia. Zamawiający dopuszcza preparat o pojemności 300 ml, z odpowiednim przeliczeniem ilości opakowań</t>
  </si>
  <si>
    <t>CZĘŚĆ NR 6</t>
  </si>
  <si>
    <t xml:space="preserve">Produkt leczniczy - Preparat do dezynfekcji i płukania ran zakaźnych, błon śluzowych, przed, w trakcie, po zabiegach operacyjnych. Bezbarwny, gotowy do użycia, na bazie octenidyny, bez jodu i kwasów ,chlorheksydyny o pojemności 250ml z atomizerem. </t>
  </si>
  <si>
    <t xml:space="preserve">Produkt leczniczy - Preparat do dezynfekcji ran, błon śluzowych, przed, w trakcie, po zabiegach operacyjnych. Bezbarwny, gotowy do użycia, na bazie octenidyny, bez jodu i kwasów, chlorheksydyny o pojemności 1000ml. </t>
  </si>
  <si>
    <t>Bezbarwny preparat w żelu do oczyszczania,dekontaminacji i nawilżania ran, zawierający octanidynę, bez poliheksanidyny, alkoholu, środków konserwujących, usuwający biofilm bakteryjny. Opakowanie 250ml</t>
  </si>
  <si>
    <t xml:space="preserve">Bezbarwny i bezwonny preparat w żelu do oczyszczenia, dekontaminacji i nawilżania przedsionków nosa z zawartością octenidyny. Op. 6 ml. </t>
  </si>
  <si>
    <t>CZĘŚĆ NR 7</t>
  </si>
  <si>
    <t xml:space="preserve">Gotowy do użycia płynny preparat do dezynfekcji powierzchni wyrobów medycznych. Zawierające w składzie mieszaninę alkoholi alifatycznych (etanol 12-15 g/100 g, izopropanol 15-20 g/100 g) charakteryzujący się doskonałą kompatybilnością materiałową pozwalającą na dezynfekcję smartfonów , ekranów dotykowych, wyświetlaczy, klawiatur, sztucznej skóry, powierzchni mebli. Przebadany zgodnie z PN EN 16615:2015 w 1 minutę. </t>
  </si>
  <si>
    <r>
      <t xml:space="preserve">Preparat w formie granulatu, na bazie </t>
    </r>
    <r>
      <rPr>
        <sz val="10"/>
        <rFont val="Arial"/>
        <family val="0"/>
      </rPr>
      <t xml:space="preserve"> substancji nadtlenowych, przeznaczony do mycia oraz dezynfekcji powierzchni, wyposażenia oraz wyrobów medycznych Nie zawiera aldehydów, kwasu octowego, nadwęglanu sodu, fenolu, chloru, związków amoniowych, pochodnych guanidyny oraz nadtlenku wodoru. Aktywność rostworu do 30 godzin. Możliwość sporządzenia roztworu przy użyciu zimnej wody wodociągowej. Spektrum działania: B, F, Tbc  V. Op. 900g</t>
    </r>
  </si>
  <si>
    <t>CZĘŚĆ NR 8</t>
  </si>
  <si>
    <r>
      <t xml:space="preserve">Gotowe do użycia bezalkoholowe chusteczki nasączone mieszaniną QAV, o właściwościach dezynfekcyjno-myjacych, przeznaczone do stosowania na wszystkich powierzchniach i sprzętach medycznych w tym. nieodpornych na działanie alkoholi łącznie z głowicami USG.Czas działania: B, F (a.niger), prątki gruźlicy, V (HIV, HBV, HCV, ) – </t>
    </r>
    <r>
      <rPr>
        <b/>
        <sz val="10"/>
        <color indexed="12"/>
        <rFont val="Arial"/>
        <family val="2"/>
      </rPr>
      <t>do 15 minut.</t>
    </r>
    <r>
      <rPr>
        <sz val="10"/>
        <color indexed="8"/>
        <rFont val="Arial"/>
        <family val="2"/>
      </rPr>
      <t xml:space="preserve">  Termin trwałości od momentu otwarcia min. 3 miesiące.  W op. a’200 szt.</t>
    </r>
    <r>
      <rPr>
        <sz val="10"/>
        <color indexed="10"/>
        <rFont val="Arial"/>
        <family val="2"/>
      </rPr>
      <t xml:space="preserve"> </t>
    </r>
  </si>
  <si>
    <t>CZĘŚĆ NR 9</t>
  </si>
  <si>
    <t xml:space="preserve">Aktywator do pozycji 2 i 3 ;  opakowanie pojemność 2 litry </t>
  </si>
  <si>
    <r>
      <t>Preparat tlenowy z aktywatorem do mycia i dezynfekcji narzędzi chirurgicznych i endoskopów oparty o nadwęglan sodu do dezynfekcji inkubatorów  Niepylący. Bez: aldehydów, chloru, fenoli, benzenu i pochodnych benzenu, alkoholi, czwartorzędowych związków amonowych (QAV) i ich pochodnych. Przygotowanie roztworu roboczego poprzez dodanie preparatu do zimnej wody wodociągowej. Spektrum: B, Tbc, F, V, S. Czas działania: B, Tbc, F,V (w tym HCV, Rota, Adeno, Polio) – do 30 min., Rota, Papowa – 5 min. B, Tbc, F, V, S do 6 godz. Dezynfekcja powierzchni: B, F - 15 min. M. tuberculosis – 30 min</t>
    </r>
    <r>
      <rPr>
        <b/>
        <sz val="10"/>
        <color indexed="8"/>
        <rFont val="Arial"/>
        <family val="2"/>
      </rPr>
      <t xml:space="preserve">. Preparat  w opakowaniach 2 kg </t>
    </r>
  </si>
  <si>
    <r>
      <t>Preparat tlenowy z aktywatorem do mycia i dezynfekcji narzędzi chirurgicznych i endoskopów oparty o nadwęglan sodu do dezynfekcji inkubatorów  Niepylący. Bez: aldehydów, chloru, fenoli, benzenu i pochodnych benzenu, alkoholi, czwartorzędowych związków amonowych (QAV) i ich pochodnych. Przygotowanie roztworu roboczego poprzez dodanie preparatu do zimnej wody wodociągowej. Spektrum: B, Tbc, F, V, S. Czas działania: B, Tbc, F,V (w tym HCV, Rota, Adeno, Polio) – do 30 min., Rota, Papowa – 5 min. B, Tbc, F, V, S do 6 godz. Dezynfekcja powierzchni: B, F - 15 min. M. tuberculosis – 30 min</t>
    </r>
    <r>
      <rPr>
        <b/>
        <sz val="10"/>
        <color indexed="8"/>
        <rFont val="Arial"/>
        <family val="2"/>
      </rPr>
      <t xml:space="preserve">. Preparat  w opakowaniach 10 kg </t>
    </r>
  </si>
  <si>
    <t xml:space="preserve">Preparat do dezynfekcji i mycia instrumentarium, endoskopów, do stosowania w myjniach ultradźwiekowych, tlenowy, bez aktywatora, bez aldehydów, chloru, fenolu, pochodnych benzenu i QAV, Spektrum B(bakterie), Tbc (prątki), F(grzyby),V(wirusy),Spory do 3 godzin, o pojemności 6 kg.                                               Nowe sondy i głowice na oddziałach Kardiochirurgia kardiologii – warunek gwarancji </t>
  </si>
  <si>
    <t>Preparat do płuczek – dezynfektorów basenów szpitalnych , misek, kaczek opornych na działanie wysokich temperatur. Chroniących maszynę myjącą przed osadzaniem się kamienia kotłowego, dozowanie poprzez automatyczną pompę  w stężeniu 0,5/1l.Pojemność 5000 ml</t>
  </si>
  <si>
    <t>CZĘŚĆ NR 10</t>
  </si>
  <si>
    <t>Preparat do manualnego mycia wstępnego sprzętu endoskopowego na bazie tenzydów, do stosowania w myjniach ultradzwiękowych, dobrze płuczący kanały endoskopu, o pojemności 2000 ml</t>
  </si>
  <si>
    <t>Preparat do mycia i dezynfekcji narzędzi chirurgicznych, sprzętu medycznego, powierzchni oraz endoskopów na bazie aktywnego tlenu, bez konieczności stosowania aktywatora. Spektrum działania : B, F (Candida albicans, Aspergillus Niger), V (polio, adeno, rota, HIV,HBV, HCV, noro), M, terrae, M.Avium ,M. tuberculosis,  S (B.Subtilis, C.Difficile)- wykazujący działanie bójcze w stężeniu od 0,5%. Stabilność roztworu roboczego- 36 godzin. Preparat przebadany wg norm europejskich: 14 561,14 562,14 563, 14 476,</t>
  </si>
  <si>
    <t>CZĘŚĆ NR 11</t>
  </si>
  <si>
    <t>Preparat płuczący, ułatwiający schnięcie narzędzi medycznych oraz łóżek i kontenerów Skład:niejonowe związki powierzchniowo-czynne, środki konserwujące, inhibitory korozji Dozowanie: 1-3ml /l pH neutralne Opakowanie: 20l. Do zastosowania w stacji centralnego dozowania do myjni Belimed WD 230 oraz WDT 750. Dopuszcza się płynny środek płuczący zawierający środki powierzchniowo czynne oraz środki konserwujące. Do użycia w myjniach dezynfektorach, niezawierający oleju parafinowego. Do szybkiego bezzaciekowego płukania, znacznie przyśpieszający suszenie po maszynowym myciu i dezynfekcji. dozowanie 0,3-1,0ml/l. Opakowanie: 20l. Do zastosowania w stacji centralnego dozowania do myjni Belimed WD 230 oraz WDT 750.</t>
  </si>
  <si>
    <t>CZĘŚĆ NR 12</t>
  </si>
  <si>
    <t>Płynny, alkaliczny środek do mycia endoskopów elastycznych wszystkich wiodących producentów. Umożliwiający mycie manualne i maszynowe endoskopów elastycznych oraz wyposażenia endoskopowego w stężeniu od 0,5% do 3% w temperaturze do 60C. pH robocze rotworu wynosi 10,7 – 10,8. Środek posiadający w swoim składzie: min. ester butylowy kwasu ortofosforowego, alkalia, dietyloaminę oraz niejonowe i anionowe związki powierzchniowo czynne. Kompatybilny ze wszystkimi wiodącymi producentami endoskopów. Posiadający pozytywną opinię dystrybutora  endoskopów elastycznych firmy PENTAX. Kompatybilny ze wszystkimi myjniami automatycznymi. Opakowanie karnister 5 l</t>
  </si>
  <si>
    <t>Płynny, słabo pieniący, neutralny środek dezynfekcyjny o działaniu bakteriobójczym, grzybobójczym i prątkobójczym zawierający w swoim składzie 10,5 g aldehydu glutarowego. Szczegónie dobrze dezynfrkujacy przedmioty z wrazliwych materiałów; nie zawierający aldehydu mrówkowego oraz czwartorzędowych związków amoniowych. Środek wraz z kompatybilnym środkiem myjącym wykazujący w procesie dekontaminacji aktywne działanie na spory Clostridium difficile. Kompatybilny ze wszystkimi wiodącymi producentami endoskopów. Posiadający pozytywną opinię dytrybutora dystrybutora endoskopów elastycznych firmy PENTAX. Kompatybilny ze wszystkimi myjniami automatycznymi. Opakowanie 5 litrów</t>
  </si>
  <si>
    <t>CZĘŚĆ NR 13</t>
  </si>
  <si>
    <r>
      <t xml:space="preserve">Preparat do dezynfekcji chemiczno - termicznej w myjniach </t>
    </r>
    <r>
      <rPr>
        <b/>
        <sz val="9"/>
        <rFont val="Arial"/>
        <family val="2"/>
      </rPr>
      <t>ETD3 Olympus</t>
    </r>
    <r>
      <rPr>
        <sz val="9"/>
        <rFont val="Arial"/>
        <family val="2"/>
      </rPr>
      <t xml:space="preserve"> na bazie aldehydów, neutralny,stosowania szczególnie endoskopów giętkich i wrażliwych przedmiotów,Spektrum B,F,V,Tbc w temp 50°C - 60°C w czasie do 5min. Zamawiający wymaga zaoferowania preparatu zalecanego przez producenta myjni o pojemności 5000ml.</t>
    </r>
    <r>
      <rPr>
        <sz val="9"/>
        <color indexed="8"/>
        <rFont val="Arial"/>
        <family val="2"/>
      </rPr>
      <t>Dopuszcza się preparat na bazie aldehydu glutarowego.                    (gwarancja producenta) nowe myjki</t>
    </r>
  </si>
  <si>
    <r>
      <t xml:space="preserve">Preparat do maszynowego mycia endoskopów w myjni automatycznej </t>
    </r>
    <r>
      <rPr>
        <b/>
        <sz val="9"/>
        <rFont val="Arial"/>
        <family val="2"/>
      </rPr>
      <t>ETD 3 Olympus</t>
    </r>
    <r>
      <rPr>
        <sz val="9"/>
        <rFont val="Arial"/>
        <family val="2"/>
      </rPr>
      <t xml:space="preserve">, łagodny detergent enzymatyczny przeznaczony do wstępnego oczyszczania endoskopów, niskopienny, łatwy do spłukania , rozpuszcza ścięte białko i substancje organiczne. Zamawiający wymaga zaoferowania preparatu zalecanego przez producenta myjni o pojemności 5000ml. Preparat nie wymaga neutralizacji.  </t>
    </r>
    <r>
      <rPr>
        <sz val="9"/>
        <color indexed="8"/>
        <rFont val="Arial"/>
        <family val="2"/>
      </rPr>
      <t xml:space="preserve"> (gwarancja producenta) nowe myjki</t>
    </r>
  </si>
  <si>
    <t>CZĘŚĆ NR 14</t>
  </si>
  <si>
    <t>Preparat do szybkiej i bezpiecznej sterylizacji i dezynfekcji oraz dekontaminacji : powierzchni narzędzi chirurgicznych; wszystkich urządzeń medycznych posiadających kanały optyczne, takich jak giętkie i sztywne endoskopy; sond chirurgicznych i echo-kardiograficznych; rurek do respiratorów i innych urządzeń anestezjologicznych oraz ich kanałów ssących w czasie 10 minut. Spektrum działania: bakterie, wirusy, prątki, grzyby, spory. O pojemności 1kg</t>
  </si>
  <si>
    <t>CZĘŚĆ NR 15</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</si>
</sst>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000\ _z_ł"/>
    <numFmt numFmtId="166" formatCode="#,##0.0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19">
    <font>
      <sz val="10"/>
      <name val="Arial"/>
      <family val="0"/>
    </font>
    <font>
      <sz val="8"/>
      <name val="Arial"/>
      <family val="0"/>
    </font>
    <font>
      <b/>
      <sz val="10"/>
      <color indexed="10"/>
      <name val="Arial"/>
      <family val="2"/>
    </font>
    <font>
      <b/>
      <sz val="10"/>
      <name val="Arial"/>
      <family val="2"/>
    </font>
    <font>
      <b/>
      <sz val="12"/>
      <name val="Arial"/>
      <family val="2"/>
    </font>
    <font>
      <b/>
      <sz val="14"/>
      <name val="Arial"/>
      <family val="2"/>
    </font>
    <font>
      <b/>
      <sz val="10"/>
      <name val="Arial CE"/>
      <family val="0"/>
    </font>
    <font>
      <b/>
      <sz val="10"/>
      <color indexed="17"/>
      <name val="Arial"/>
      <family val="2"/>
    </font>
    <font>
      <sz val="11"/>
      <name val="Arial"/>
      <family val="2"/>
    </font>
    <font>
      <sz val="9"/>
      <name val="Arial"/>
      <family val="2"/>
    </font>
    <font>
      <sz val="9"/>
      <color indexed="30"/>
      <name val="Arial"/>
      <family val="2"/>
    </font>
    <font>
      <sz val="12"/>
      <name val="Arial"/>
      <family val="2"/>
    </font>
    <font>
      <sz val="10"/>
      <color indexed="8"/>
      <name val="Arial"/>
      <family val="2"/>
    </font>
    <font>
      <strike/>
      <sz val="10"/>
      <color indexed="8"/>
      <name val="Arial"/>
      <family val="2"/>
    </font>
    <font>
      <b/>
      <sz val="10"/>
      <color indexed="12"/>
      <name val="Arial"/>
      <family val="2"/>
    </font>
    <font>
      <sz val="10"/>
      <color indexed="10"/>
      <name val="Arial"/>
      <family val="2"/>
    </font>
    <font>
      <b/>
      <sz val="10"/>
      <color indexed="8"/>
      <name val="Arial"/>
      <family val="2"/>
    </font>
    <font>
      <b/>
      <sz val="9"/>
      <name val="Arial"/>
      <family val="2"/>
    </font>
    <font>
      <sz val="9"/>
      <color indexed="8"/>
      <name val="Arial"/>
      <family val="2"/>
    </font>
  </fonts>
  <fills count="6">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style="medium"/>
      <top style="medium"/>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medium"/>
      <right>
        <color indexed="63"/>
      </right>
      <top style="medium"/>
      <bottom style="medium"/>
    </border>
    <border>
      <left style="medium"/>
      <right style="thin"/>
      <top style="medium"/>
      <bottom style="medium"/>
    </border>
    <border>
      <left>
        <color indexed="63"/>
      </left>
      <right>
        <color indexed="63"/>
      </right>
      <top style="medium"/>
      <bottom>
        <color indexed="63"/>
      </bottom>
    </border>
    <border>
      <left style="medium"/>
      <right style="medium"/>
      <top>
        <color indexed="63"/>
      </top>
      <bottom style="medium"/>
    </border>
    <border>
      <left style="medium"/>
      <right style="thin"/>
      <top style="medium"/>
      <bottom>
        <color indexed="63"/>
      </bottom>
    </border>
    <border>
      <left style="thin"/>
      <right style="thin"/>
      <top style="thin"/>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medium">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164" fontId="0" fillId="0" borderId="2" xfId="0" applyNumberFormat="1" applyBorder="1" applyAlignment="1">
      <alignment horizontal="center" vertical="center" wrapText="1"/>
    </xf>
    <xf numFmtId="164" fontId="0" fillId="0" borderId="0" xfId="0" applyNumberFormat="1" applyAlignment="1">
      <alignment/>
    </xf>
    <xf numFmtId="164" fontId="0" fillId="0" borderId="3" xfId="0" applyNumberFormat="1" applyBorder="1" applyAlignment="1">
      <alignment horizontal="center" vertical="center" wrapText="1"/>
    </xf>
    <xf numFmtId="164" fontId="0" fillId="0" borderId="4" xfId="0" applyNumberFormat="1" applyBorder="1" applyAlignment="1">
      <alignment horizontal="center" vertical="center" wrapText="1"/>
    </xf>
    <xf numFmtId="164" fontId="0" fillId="2" borderId="5" xfId="0" applyNumberFormat="1" applyFill="1" applyBorder="1" applyAlignment="1">
      <alignment horizontal="center" vertical="center" wrapText="1"/>
    </xf>
    <xf numFmtId="164" fontId="0" fillId="0" borderId="6" xfId="0" applyNumberFormat="1" applyBorder="1" applyAlignment="1">
      <alignment horizontal="center" vertical="center" wrapText="1"/>
    </xf>
    <xf numFmtId="164" fontId="0" fillId="3" borderId="5" xfId="0" applyNumberForma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3" xfId="0" applyBorder="1" applyAlignment="1">
      <alignment/>
    </xf>
    <xf numFmtId="0" fontId="0" fillId="0" borderId="14" xfId="0" applyBorder="1" applyAlignment="1">
      <alignment horizontal="center" vertical="center" wrapText="1"/>
    </xf>
    <xf numFmtId="164" fontId="0" fillId="0" borderId="7" xfId="0" applyNumberFormat="1" applyBorder="1" applyAlignment="1">
      <alignment vertical="center" wrapText="1"/>
    </xf>
    <xf numFmtId="164" fontId="0" fillId="0" borderId="1" xfId="0" applyNumberFormat="1" applyBorder="1" applyAlignment="1">
      <alignment vertical="center" wrapText="1"/>
    </xf>
    <xf numFmtId="0" fontId="3" fillId="0" borderId="15" xfId="0" applyFont="1" applyBorder="1" applyAlignment="1">
      <alignment horizontal="center" vertical="center" wrapText="1"/>
    </xf>
    <xf numFmtId="164" fontId="0" fillId="4" borderId="16" xfId="0" applyNumberFormat="1" applyFill="1" applyBorder="1" applyAlignment="1">
      <alignment horizontal="center" vertical="center" wrapText="1"/>
    </xf>
    <xf numFmtId="164" fontId="0" fillId="0" borderId="0" xfId="0" applyNumberFormat="1" applyFill="1" applyBorder="1" applyAlignment="1">
      <alignment horizontal="center" vertical="center" wrapText="1"/>
    </xf>
    <xf numFmtId="0" fontId="6"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Border="1" applyAlignment="1">
      <alignment horizontal="center" vertical="center" wrapText="1"/>
    </xf>
    <xf numFmtId="9" fontId="0" fillId="0" borderId="3" xfId="17" applyBorder="1" applyAlignment="1">
      <alignment horizontal="center" vertical="center" wrapText="1"/>
    </xf>
    <xf numFmtId="164" fontId="0" fillId="0" borderId="3" xfId="0" applyNumberFormat="1" applyFont="1" applyBorder="1" applyAlignment="1">
      <alignment horizontal="center" vertical="center" wrapText="1"/>
    </xf>
    <xf numFmtId="9" fontId="0" fillId="0" borderId="3" xfId="17" applyBorder="1" applyAlignment="1">
      <alignment horizontal="center" vertical="center" wrapText="1"/>
    </xf>
    <xf numFmtId="0" fontId="8" fillId="0" borderId="19" xfId="0" applyFont="1" applyBorder="1" applyAlignment="1">
      <alignment wrapText="1"/>
    </xf>
    <xf numFmtId="0" fontId="9" fillId="0" borderId="0" xfId="0" applyFont="1" applyAlignment="1">
      <alignment horizontal="justify"/>
    </xf>
    <xf numFmtId="0" fontId="9" fillId="0" borderId="0" xfId="0" applyFont="1" applyAlignment="1">
      <alignment wrapText="1"/>
    </xf>
    <xf numFmtId="0" fontId="9" fillId="0" borderId="20" xfId="0" applyFont="1" applyFill="1" applyBorder="1" applyAlignment="1">
      <alignment vertical="center" wrapText="1"/>
    </xf>
    <xf numFmtId="0" fontId="9" fillId="0" borderId="19" xfId="0" applyFont="1" applyBorder="1" applyAlignment="1">
      <alignment wrapText="1"/>
    </xf>
    <xf numFmtId="0" fontId="8" fillId="0" borderId="19" xfId="0" applyFont="1" applyFill="1" applyBorder="1" applyAlignment="1">
      <alignment/>
    </xf>
    <xf numFmtId="0" fontId="8" fillId="0" borderId="19" xfId="0" applyFont="1" applyBorder="1" applyAlignment="1">
      <alignment/>
    </xf>
    <xf numFmtId="0" fontId="8" fillId="5" borderId="19" xfId="0" applyFont="1" applyFill="1" applyBorder="1" applyAlignment="1">
      <alignment/>
    </xf>
    <xf numFmtId="0" fontId="11" fillId="0" borderId="21" xfId="0" applyFont="1" applyBorder="1" applyAlignment="1">
      <alignment wrapText="1"/>
    </xf>
    <xf numFmtId="0" fontId="11" fillId="0" borderId="0" xfId="0" applyFont="1" applyAlignment="1">
      <alignment wrapText="1"/>
    </xf>
    <xf numFmtId="0" fontId="11" fillId="0" borderId="19" xfId="0" applyFont="1" applyBorder="1" applyAlignment="1">
      <alignment wrapText="1"/>
    </xf>
    <xf numFmtId="0" fontId="11" fillId="0" borderId="19" xfId="0" applyFont="1" applyBorder="1" applyAlignment="1">
      <alignment/>
    </xf>
    <xf numFmtId="0" fontId="11" fillId="0" borderId="19" xfId="0" applyFont="1" applyFill="1" applyBorder="1" applyAlignment="1">
      <alignment/>
    </xf>
    <xf numFmtId="0" fontId="12" fillId="0" borderId="20" xfId="0" applyFont="1" applyFill="1" applyBorder="1" applyAlignment="1">
      <alignment wrapText="1"/>
    </xf>
    <xf numFmtId="0" fontId="0" fillId="0" borderId="19" xfId="0" applyFont="1" applyBorder="1" applyAlignment="1">
      <alignment wrapText="1"/>
    </xf>
    <xf numFmtId="0" fontId="0" fillId="0" borderId="19" xfId="0" applyBorder="1" applyAlignment="1">
      <alignment/>
    </xf>
    <xf numFmtId="0" fontId="0" fillId="0" borderId="19" xfId="0" applyFont="1" applyFill="1" applyBorder="1" applyAlignment="1">
      <alignment wrapText="1"/>
    </xf>
    <xf numFmtId="0" fontId="0" fillId="0" borderId="19" xfId="0" applyFont="1" applyBorder="1" applyAlignment="1">
      <alignment horizontal="left" vertical="center" wrapText="1"/>
    </xf>
    <xf numFmtId="0" fontId="0" fillId="0" borderId="20" xfId="0" applyFont="1" applyBorder="1" applyAlignment="1">
      <alignment horizontal="left" wrapText="1"/>
    </xf>
    <xf numFmtId="0" fontId="12" fillId="0" borderId="20" xfId="0" applyFont="1" applyBorder="1" applyAlignment="1">
      <alignment wrapText="1"/>
    </xf>
    <xf numFmtId="0" fontId="0" fillId="0" borderId="20" xfId="0" applyFont="1" applyFill="1" applyBorder="1" applyAlignment="1">
      <alignment wrapText="1"/>
    </xf>
    <xf numFmtId="0" fontId="0" fillId="0" borderId="19" xfId="0" applyFill="1" applyBorder="1" applyAlignment="1">
      <alignment/>
    </xf>
    <xf numFmtId="0" fontId="8" fillId="5" borderId="0" xfId="0" applyFont="1" applyFill="1" applyAlignment="1">
      <alignment wrapText="1"/>
    </xf>
    <xf numFmtId="0" fontId="8" fillId="0" borderId="20" xfId="0" applyFont="1" applyFill="1" applyBorder="1" applyAlignment="1">
      <alignment horizontal="left" wrapText="1"/>
    </xf>
    <xf numFmtId="0" fontId="12" fillId="0" borderId="19" xfId="0" applyFont="1" applyBorder="1" applyAlignment="1">
      <alignment wrapText="1"/>
    </xf>
    <xf numFmtId="0" fontId="12" fillId="0" borderId="19" xfId="0" applyFont="1" applyFill="1" applyBorder="1" applyAlignment="1">
      <alignment horizontal="left" vertical="center" wrapText="1"/>
    </xf>
    <xf numFmtId="0" fontId="0" fillId="0" borderId="3" xfId="0" applyBorder="1" applyAlignment="1">
      <alignment/>
    </xf>
    <xf numFmtId="0" fontId="8" fillId="0" borderId="20" xfId="0" applyFont="1" applyBorder="1" applyAlignment="1">
      <alignment horizontal="left" vertical="center" wrapText="1"/>
    </xf>
    <xf numFmtId="0" fontId="8" fillId="0" borderId="0" xfId="0" applyFont="1" applyAlignment="1">
      <alignment horizontal="left" wrapText="1"/>
    </xf>
    <xf numFmtId="0" fontId="9" fillId="0" borderId="22" xfId="0" applyFont="1" applyBorder="1" applyAlignment="1">
      <alignment horizontal="left" vertical="center" wrapText="1"/>
    </xf>
    <xf numFmtId="0" fontId="0" fillId="0" borderId="19" xfId="0" applyFont="1" applyBorder="1" applyAlignment="1">
      <alignment/>
    </xf>
    <xf numFmtId="0" fontId="18" fillId="0" borderId="19" xfId="0" applyFont="1" applyFill="1" applyBorder="1" applyAlignment="1">
      <alignment wrapText="1"/>
    </xf>
    <xf numFmtId="0" fontId="18" fillId="0" borderId="19" xfId="0" applyFont="1" applyBorder="1" applyAlignment="1">
      <alignment horizontal="justify"/>
    </xf>
    <xf numFmtId="0" fontId="0" fillId="0" borderId="20" xfId="0" applyFont="1" applyBorder="1" applyAlignment="1">
      <alignment wrapText="1"/>
    </xf>
    <xf numFmtId="0" fontId="0" fillId="0" borderId="20" xfId="0" applyFont="1" applyBorder="1" applyAlignment="1">
      <alignment horizontal="left" vertical="center" wrapText="1"/>
    </xf>
    <xf numFmtId="0" fontId="9" fillId="5" borderId="19"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26"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2" xfId="0" applyBorder="1" applyAlignment="1">
      <alignment horizont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19" xfId="0" applyBorder="1" applyAlignment="1">
      <alignment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23"/>
  <sheetViews>
    <sheetView zoomScale="85" zoomScaleNormal="85" workbookViewId="0" topLeftCell="A10">
      <selection activeCell="N7" sqref="N7"/>
    </sheetView>
  </sheetViews>
  <sheetFormatPr defaultColWidth="9.140625" defaultRowHeight="12.75"/>
  <cols>
    <col min="1" max="1" width="2.00390625" style="0" customWidth="1"/>
    <col min="2" max="2" width="7.421875" style="0" customWidth="1"/>
    <col min="3" max="3" width="54.4218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55</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35.75" customHeight="1">
      <c r="B6" s="27" t="s">
        <v>48</v>
      </c>
      <c r="C6" s="32" t="s">
        <v>1</v>
      </c>
      <c r="D6" s="23"/>
      <c r="E6" s="27"/>
      <c r="F6" s="27" t="s">
        <v>65</v>
      </c>
      <c r="G6" s="36">
        <v>3000</v>
      </c>
      <c r="H6" s="27"/>
      <c r="I6" s="5">
        <f aca="true" t="shared" si="0" ref="I6:I12">ROUND(G6*H6,2)</f>
        <v>0</v>
      </c>
      <c r="J6" s="28"/>
      <c r="K6" s="5">
        <f aca="true" t="shared" si="1" ref="K6:K12">ROUND(I6*J6,2)</f>
        <v>0</v>
      </c>
      <c r="L6" s="5">
        <f aca="true" t="shared" si="2" ref="L6:L12">ROUND(M6/G6,2)</f>
        <v>0</v>
      </c>
      <c r="M6" s="5">
        <f aca="true" t="shared" si="3" ref="M6:M12">ROUND(SUM(I6,K6),2)</f>
        <v>0</v>
      </c>
      <c r="N6" s="1"/>
      <c r="O6" s="1"/>
      <c r="P6" s="1"/>
    </row>
    <row r="7" spans="2:16" ht="135.75" customHeight="1">
      <c r="B7" s="27" t="s">
        <v>58</v>
      </c>
      <c r="C7" s="32" t="s">
        <v>2</v>
      </c>
      <c r="D7" s="23"/>
      <c r="E7" s="27"/>
      <c r="F7" s="27" t="s">
        <v>65</v>
      </c>
      <c r="G7" s="36">
        <v>600</v>
      </c>
      <c r="H7" s="27"/>
      <c r="I7" s="5">
        <f t="shared" si="0"/>
        <v>0</v>
      </c>
      <c r="J7" s="28"/>
      <c r="K7" s="5">
        <f t="shared" si="1"/>
        <v>0</v>
      </c>
      <c r="L7" s="5">
        <f t="shared" si="2"/>
        <v>0</v>
      </c>
      <c r="M7" s="5">
        <f t="shared" si="3"/>
        <v>0</v>
      </c>
      <c r="N7" s="1"/>
      <c r="O7" s="1"/>
      <c r="P7" s="1"/>
    </row>
    <row r="8" spans="2:16" ht="135.75" customHeight="1">
      <c r="B8" s="27" t="s">
        <v>59</v>
      </c>
      <c r="C8" s="32" t="s">
        <v>3</v>
      </c>
      <c r="D8" s="23"/>
      <c r="E8" s="27"/>
      <c r="F8" s="27" t="s">
        <v>65</v>
      </c>
      <c r="G8" s="37">
        <v>75</v>
      </c>
      <c r="H8" s="27"/>
      <c r="I8" s="5">
        <f t="shared" si="0"/>
        <v>0</v>
      </c>
      <c r="J8" s="28"/>
      <c r="K8" s="5">
        <f t="shared" si="1"/>
        <v>0</v>
      </c>
      <c r="L8" s="5">
        <f t="shared" si="2"/>
        <v>0</v>
      </c>
      <c r="M8" s="5">
        <f t="shared" si="3"/>
        <v>0</v>
      </c>
      <c r="N8" s="1"/>
      <c r="O8" s="1"/>
      <c r="P8" s="1"/>
    </row>
    <row r="9" spans="2:16" ht="135.75" customHeight="1">
      <c r="B9" s="27" t="s">
        <v>60</v>
      </c>
      <c r="C9" s="33" t="s">
        <v>4</v>
      </c>
      <c r="D9" s="23"/>
      <c r="E9" s="27"/>
      <c r="F9" s="27" t="s">
        <v>65</v>
      </c>
      <c r="G9" s="38">
        <v>9750</v>
      </c>
      <c r="H9" s="27"/>
      <c r="I9" s="5">
        <f t="shared" si="0"/>
        <v>0</v>
      </c>
      <c r="J9" s="28"/>
      <c r="K9" s="5">
        <f t="shared" si="1"/>
        <v>0</v>
      </c>
      <c r="L9" s="5">
        <f t="shared" si="2"/>
        <v>0</v>
      </c>
      <c r="M9" s="5">
        <f t="shared" si="3"/>
        <v>0</v>
      </c>
      <c r="N9" s="1"/>
      <c r="O9" s="1"/>
      <c r="P9" s="1"/>
    </row>
    <row r="10" spans="2:16" ht="135.75" customHeight="1">
      <c r="B10" s="27" t="s">
        <v>61</v>
      </c>
      <c r="C10" s="34" t="s">
        <v>5</v>
      </c>
      <c r="D10" s="23"/>
      <c r="E10" s="27"/>
      <c r="F10" s="27" t="s">
        <v>65</v>
      </c>
      <c r="G10" s="36">
        <v>112</v>
      </c>
      <c r="H10" s="27"/>
      <c r="I10" s="5">
        <f t="shared" si="0"/>
        <v>0</v>
      </c>
      <c r="J10" s="28"/>
      <c r="K10" s="5">
        <f t="shared" si="1"/>
        <v>0</v>
      </c>
      <c r="L10" s="5">
        <f t="shared" si="2"/>
        <v>0</v>
      </c>
      <c r="M10" s="5">
        <f t="shared" si="3"/>
        <v>0</v>
      </c>
      <c r="N10" s="1"/>
      <c r="O10" s="1"/>
      <c r="P10" s="1"/>
    </row>
    <row r="11" spans="2:16" ht="72" customHeight="1">
      <c r="B11" s="27" t="s">
        <v>62</v>
      </c>
      <c r="C11" s="33" t="s">
        <v>0</v>
      </c>
      <c r="D11" s="27"/>
      <c r="E11" s="27"/>
      <c r="F11" s="27" t="s">
        <v>65</v>
      </c>
      <c r="G11" s="37">
        <v>600</v>
      </c>
      <c r="H11" s="29"/>
      <c r="I11" s="5">
        <f t="shared" si="0"/>
        <v>0</v>
      </c>
      <c r="J11" s="28"/>
      <c r="K11" s="5">
        <f t="shared" si="1"/>
        <v>0</v>
      </c>
      <c r="L11" s="5">
        <f t="shared" si="2"/>
        <v>0</v>
      </c>
      <c r="M11" s="5">
        <f t="shared" si="3"/>
        <v>0</v>
      </c>
      <c r="N11" s="1"/>
      <c r="O11" s="1"/>
      <c r="P11" s="1"/>
    </row>
    <row r="12" spans="2:16" ht="201" customHeight="1">
      <c r="B12" s="27" t="s">
        <v>63</v>
      </c>
      <c r="C12" s="35" t="s">
        <v>64</v>
      </c>
      <c r="D12" s="27"/>
      <c r="E12" s="27"/>
      <c r="F12" s="27" t="s">
        <v>66</v>
      </c>
      <c r="G12" s="37">
        <v>75</v>
      </c>
      <c r="H12" s="29"/>
      <c r="I12" s="5">
        <f t="shared" si="0"/>
        <v>0</v>
      </c>
      <c r="J12" s="28"/>
      <c r="K12" s="5">
        <f t="shared" si="1"/>
        <v>0</v>
      </c>
      <c r="L12" s="5">
        <f t="shared" si="2"/>
        <v>0</v>
      </c>
      <c r="M12" s="5">
        <f t="shared" si="3"/>
        <v>0</v>
      </c>
      <c r="N12" s="1"/>
      <c r="O12" s="1"/>
      <c r="P12" s="1"/>
    </row>
    <row r="13" spans="2:18" ht="19.5" customHeight="1" thickBot="1">
      <c r="B13" s="91"/>
      <c r="C13" s="92"/>
      <c r="D13" s="92"/>
      <c r="E13" s="92"/>
      <c r="F13" s="92"/>
      <c r="G13" s="92"/>
      <c r="H13" s="21" t="s">
        <v>40</v>
      </c>
      <c r="I13" s="21">
        <f>SUM(I6:I12)</f>
        <v>0</v>
      </c>
      <c r="J13" s="22"/>
      <c r="K13" s="6"/>
      <c r="L13" s="2"/>
      <c r="M13" s="2"/>
      <c r="N13" s="1"/>
      <c r="O13" s="1"/>
      <c r="P13" s="1"/>
      <c r="R13" s="4"/>
    </row>
    <row r="14" spans="2:18" ht="19.5" customHeight="1" thickBot="1">
      <c r="B14" s="91"/>
      <c r="C14" s="92"/>
      <c r="D14" s="92"/>
      <c r="E14" s="92"/>
      <c r="F14" s="92"/>
      <c r="G14" s="92"/>
      <c r="H14" s="18"/>
      <c r="J14" s="7" t="s">
        <v>41</v>
      </c>
      <c r="K14" s="7">
        <f>SUM(K6:K13)</f>
        <v>0</v>
      </c>
      <c r="L14" s="3"/>
      <c r="M14" s="8"/>
      <c r="N14" s="1"/>
      <c r="O14" s="1"/>
      <c r="P14" s="1"/>
      <c r="R14" s="4"/>
    </row>
    <row r="15" spans="2:16" ht="19.5" customHeight="1" thickBot="1">
      <c r="B15" s="93"/>
      <c r="C15" s="94"/>
      <c r="D15" s="94"/>
      <c r="E15" s="94"/>
      <c r="F15" s="94"/>
      <c r="G15" s="94"/>
      <c r="H15" s="19"/>
      <c r="I15" s="5"/>
      <c r="J15" s="2"/>
      <c r="K15" s="2"/>
      <c r="L15" s="9" t="s">
        <v>42</v>
      </c>
      <c r="M15" s="9">
        <f>SUM(M6:M14)</f>
        <v>0</v>
      </c>
      <c r="N15" s="1"/>
      <c r="O15" s="1"/>
      <c r="P15" s="1"/>
    </row>
    <row r="16" spans="2:16" ht="21.75" customHeight="1">
      <c r="B16" s="95" t="s">
        <v>52</v>
      </c>
      <c r="C16" s="96"/>
      <c r="D16" s="96"/>
      <c r="E16" s="96"/>
      <c r="F16" s="96"/>
      <c r="G16" s="96"/>
      <c r="H16" s="97"/>
      <c r="I16" s="76" t="s">
        <v>44</v>
      </c>
      <c r="J16" s="77"/>
      <c r="K16" s="77"/>
      <c r="L16" s="77"/>
      <c r="M16" s="78"/>
      <c r="N16" s="1"/>
      <c r="O16" s="1"/>
      <c r="P16" s="1"/>
    </row>
    <row r="17" spans="2:16" ht="26.25" customHeight="1">
      <c r="B17" s="98"/>
      <c r="C17" s="99"/>
      <c r="D17" s="99"/>
      <c r="E17" s="99"/>
      <c r="F17" s="99"/>
      <c r="G17" s="99"/>
      <c r="H17" s="100"/>
      <c r="I17" s="76"/>
      <c r="J17" s="77"/>
      <c r="K17" s="77"/>
      <c r="L17" s="77"/>
      <c r="M17" s="78"/>
      <c r="N17" s="1"/>
      <c r="O17" s="1"/>
      <c r="P17" s="1"/>
    </row>
    <row r="18" spans="2:16" ht="74.25" customHeight="1">
      <c r="B18" s="101" t="s">
        <v>56</v>
      </c>
      <c r="C18" s="102"/>
      <c r="D18" s="102"/>
      <c r="E18" s="102"/>
      <c r="F18" s="102"/>
      <c r="G18" s="102"/>
      <c r="H18" s="103"/>
      <c r="I18" s="79"/>
      <c r="J18" s="80"/>
      <c r="K18" s="80"/>
      <c r="L18" s="80"/>
      <c r="M18" s="81"/>
      <c r="N18" s="1"/>
      <c r="O18" s="1"/>
      <c r="P18" s="1"/>
    </row>
    <row r="19" spans="3:16" ht="12.75">
      <c r="C19" s="1"/>
      <c r="D19" s="1"/>
      <c r="E19" s="1"/>
      <c r="F19" s="1"/>
      <c r="G19" s="1"/>
      <c r="H19" s="1"/>
      <c r="I19" s="1"/>
      <c r="J19" s="1"/>
      <c r="K19" s="1"/>
      <c r="L19" s="1"/>
      <c r="M19" s="1"/>
      <c r="N19" s="1"/>
      <c r="O19" s="1"/>
      <c r="P19" s="1"/>
    </row>
    <row r="20" spans="3:16" ht="12" customHeight="1">
      <c r="C20" s="1"/>
      <c r="D20" s="1"/>
      <c r="E20" s="1"/>
      <c r="F20" s="1"/>
      <c r="G20" s="1"/>
      <c r="H20" s="1"/>
      <c r="I20" s="1"/>
      <c r="J20" s="1"/>
      <c r="K20" s="1"/>
      <c r="L20" s="1"/>
      <c r="M20" s="1"/>
      <c r="N20" s="1"/>
      <c r="O20" s="1"/>
      <c r="P20" s="1"/>
    </row>
    <row r="21" spans="3:16" ht="12.75">
      <c r="C21" s="1"/>
      <c r="D21" s="1"/>
      <c r="E21" s="1"/>
      <c r="F21" s="1"/>
      <c r="G21" s="1"/>
      <c r="H21" s="1"/>
      <c r="I21" s="1"/>
      <c r="J21" s="1"/>
      <c r="K21" s="1"/>
      <c r="L21" s="1"/>
      <c r="M21" s="1"/>
      <c r="N21" s="1"/>
      <c r="O21" s="1"/>
      <c r="P21" s="1"/>
    </row>
    <row r="22" spans="3:16" ht="12.75">
      <c r="C22" s="1"/>
      <c r="D22" s="1"/>
      <c r="E22" s="1"/>
      <c r="F22" s="1"/>
      <c r="G22" s="1"/>
      <c r="H22" s="1"/>
      <c r="I22" s="1"/>
      <c r="J22" s="1"/>
      <c r="K22" s="1"/>
      <c r="L22" s="1"/>
      <c r="M22" s="1"/>
      <c r="N22" s="1"/>
      <c r="O22" s="1"/>
      <c r="P22" s="1"/>
    </row>
    <row r="23" spans="3:16" ht="12.75">
      <c r="C23" s="1"/>
      <c r="D23" s="1"/>
      <c r="E23" s="1"/>
      <c r="F23" s="1"/>
      <c r="G23" s="1"/>
      <c r="H23" s="1"/>
      <c r="I23" s="1"/>
      <c r="J23" s="1"/>
      <c r="K23" s="1"/>
      <c r="L23" s="1"/>
      <c r="M23" s="1"/>
      <c r="N23" s="1"/>
      <c r="O23" s="1"/>
      <c r="P23" s="1"/>
    </row>
  </sheetData>
  <mergeCells count="7">
    <mergeCell ref="J1:M3"/>
    <mergeCell ref="I16:M18"/>
    <mergeCell ref="B1:I2"/>
    <mergeCell ref="B3:I3"/>
    <mergeCell ref="B13:G15"/>
    <mergeCell ref="B16:H17"/>
    <mergeCell ref="B18:H18"/>
  </mergeCells>
  <printOptions/>
  <pageMargins left="0.21" right="0.19" top="0.984251968503937" bottom="0.98425196850393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B1:R19"/>
  <sheetViews>
    <sheetView zoomScale="70" zoomScaleNormal="70" workbookViewId="0" topLeftCell="A1">
      <selection activeCell="C8" sqref="C8"/>
    </sheetView>
  </sheetViews>
  <sheetFormatPr defaultColWidth="9.140625" defaultRowHeight="12.75"/>
  <cols>
    <col min="1" max="1" width="2.00390625" style="0" customWidth="1"/>
    <col min="2" max="2" width="7.421875" style="0" customWidth="1"/>
    <col min="3" max="3" width="50.4218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98</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46.25" customHeight="1">
      <c r="B6" s="27" t="s">
        <v>48</v>
      </c>
      <c r="C6" s="105" t="s">
        <v>13</v>
      </c>
      <c r="D6" s="23"/>
      <c r="E6" s="27"/>
      <c r="F6" s="57" t="s">
        <v>71</v>
      </c>
      <c r="G6" s="57">
        <v>112</v>
      </c>
      <c r="H6" s="27"/>
      <c r="I6" s="5">
        <f>ROUND(G6*H6,2)</f>
        <v>0</v>
      </c>
      <c r="J6" s="30"/>
      <c r="K6" s="5">
        <f>ROUND(I6*J6,2)</f>
        <v>0</v>
      </c>
      <c r="L6" s="5">
        <f>ROUND(M6/G6,2)</f>
        <v>0</v>
      </c>
      <c r="M6" s="5">
        <f>ROUND(SUM(I6,K6),2)</f>
        <v>0</v>
      </c>
      <c r="N6" s="1"/>
      <c r="O6" s="1"/>
      <c r="P6" s="1"/>
    </row>
    <row r="7" spans="2:16" ht="146.25" customHeight="1">
      <c r="B7" s="27" t="s">
        <v>58</v>
      </c>
      <c r="C7" s="45" t="s">
        <v>99</v>
      </c>
      <c r="D7" s="23"/>
      <c r="E7" s="27"/>
      <c r="F7" s="57" t="s">
        <v>71</v>
      </c>
      <c r="G7" s="57">
        <v>90</v>
      </c>
      <c r="H7" s="27"/>
      <c r="I7" s="5">
        <f>ROUND(G7*H7,2)</f>
        <v>0</v>
      </c>
      <c r="J7" s="30"/>
      <c r="K7" s="5">
        <f>ROUND(I7*J7,2)</f>
        <v>0</v>
      </c>
      <c r="L7" s="5">
        <f>ROUND(M7/G7,2)</f>
        <v>0</v>
      </c>
      <c r="M7" s="5">
        <f>ROUND(SUM(I7,K7),2)</f>
        <v>0</v>
      </c>
      <c r="N7" s="1"/>
      <c r="O7" s="1"/>
      <c r="P7" s="1"/>
    </row>
    <row r="8" spans="2:16" ht="146.25" customHeight="1">
      <c r="B8" s="27" t="s">
        <v>59</v>
      </c>
      <c r="C8" s="45" t="s">
        <v>100</v>
      </c>
      <c r="D8" s="23"/>
      <c r="E8" s="27"/>
      <c r="F8" s="57" t="s">
        <v>71</v>
      </c>
      <c r="G8" s="57">
        <v>6</v>
      </c>
      <c r="H8" s="27"/>
      <c r="I8" s="5">
        <f>ROUND(G8*H8,2)</f>
        <v>0</v>
      </c>
      <c r="J8" s="30"/>
      <c r="K8" s="5">
        <f>ROUND(I8*J8,2)</f>
        <v>0</v>
      </c>
      <c r="L8" s="5">
        <f>ROUND(M8/G8,2)</f>
        <v>0</v>
      </c>
      <c r="M8" s="5">
        <f>ROUND(SUM(I8,K8),2)</f>
        <v>0</v>
      </c>
      <c r="N8" s="1"/>
      <c r="O8" s="1"/>
      <c r="P8" s="1"/>
    </row>
    <row r="9" spans="2:18" ht="19.5" customHeight="1" thickBot="1">
      <c r="B9" s="91"/>
      <c r="C9" s="92"/>
      <c r="D9" s="92"/>
      <c r="E9" s="92"/>
      <c r="F9" s="92"/>
      <c r="G9" s="92"/>
      <c r="H9" s="21" t="s">
        <v>40</v>
      </c>
      <c r="I9" s="21">
        <f>SUM(I6:I8)</f>
        <v>0</v>
      </c>
      <c r="J9" s="22"/>
      <c r="K9" s="6"/>
      <c r="L9" s="2"/>
      <c r="M9" s="2"/>
      <c r="N9" s="1"/>
      <c r="O9" s="1"/>
      <c r="P9" s="1"/>
      <c r="R9" s="4"/>
    </row>
    <row r="10" spans="2:18" ht="19.5" customHeight="1" thickBot="1">
      <c r="B10" s="91"/>
      <c r="C10" s="92"/>
      <c r="D10" s="92"/>
      <c r="E10" s="92"/>
      <c r="F10" s="92"/>
      <c r="G10" s="92"/>
      <c r="H10" s="18"/>
      <c r="J10" s="7" t="s">
        <v>41</v>
      </c>
      <c r="K10" s="7">
        <f>SUM(K6:K9)</f>
        <v>0</v>
      </c>
      <c r="L10" s="3"/>
      <c r="M10" s="8"/>
      <c r="N10" s="1"/>
      <c r="O10" s="1"/>
      <c r="P10" s="1"/>
      <c r="R10" s="4"/>
    </row>
    <row r="11" spans="2:16" ht="19.5" customHeight="1" thickBot="1">
      <c r="B11" s="93"/>
      <c r="C11" s="94"/>
      <c r="D11" s="94"/>
      <c r="E11" s="94"/>
      <c r="F11" s="94"/>
      <c r="G11" s="94"/>
      <c r="H11" s="19"/>
      <c r="I11" s="5"/>
      <c r="J11" s="2"/>
      <c r="K11" s="2"/>
      <c r="L11" s="9" t="s">
        <v>42</v>
      </c>
      <c r="M11" s="9">
        <f>SUM(M6:M10)</f>
        <v>0</v>
      </c>
      <c r="N11" s="1"/>
      <c r="O11" s="1"/>
      <c r="P11" s="1"/>
    </row>
    <row r="12" spans="2:16" ht="21.75" customHeight="1">
      <c r="B12" s="95" t="s">
        <v>52</v>
      </c>
      <c r="C12" s="96"/>
      <c r="D12" s="96"/>
      <c r="E12" s="96"/>
      <c r="F12" s="96"/>
      <c r="G12" s="96"/>
      <c r="H12" s="97"/>
      <c r="I12" s="76" t="s">
        <v>44</v>
      </c>
      <c r="J12" s="77"/>
      <c r="K12" s="77"/>
      <c r="L12" s="77"/>
      <c r="M12" s="78"/>
      <c r="N12" s="1"/>
      <c r="O12" s="1"/>
      <c r="P12" s="1"/>
    </row>
    <row r="13" spans="2:16" ht="26.25" customHeight="1">
      <c r="B13" s="98"/>
      <c r="C13" s="99"/>
      <c r="D13" s="99"/>
      <c r="E13" s="99"/>
      <c r="F13" s="99"/>
      <c r="G13" s="99"/>
      <c r="H13" s="100"/>
      <c r="I13" s="76"/>
      <c r="J13" s="77"/>
      <c r="K13" s="77"/>
      <c r="L13" s="77"/>
      <c r="M13" s="78"/>
      <c r="N13" s="1"/>
      <c r="O13" s="1"/>
      <c r="P13" s="1"/>
    </row>
    <row r="14" spans="2:16" ht="74.25" customHeight="1">
      <c r="B14" s="101" t="s">
        <v>57</v>
      </c>
      <c r="C14" s="102"/>
      <c r="D14" s="102"/>
      <c r="E14" s="102"/>
      <c r="F14" s="102"/>
      <c r="G14" s="102"/>
      <c r="H14" s="103"/>
      <c r="I14" s="79"/>
      <c r="J14" s="80"/>
      <c r="K14" s="80"/>
      <c r="L14" s="80"/>
      <c r="M14" s="81"/>
      <c r="N14" s="1"/>
      <c r="O14" s="1"/>
      <c r="P14" s="1"/>
    </row>
    <row r="15" spans="3:16" ht="12.75">
      <c r="C15" s="1"/>
      <c r="D15" s="1"/>
      <c r="E15" s="1"/>
      <c r="F15" s="1"/>
      <c r="G15" s="1"/>
      <c r="H15" s="1"/>
      <c r="I15" s="1"/>
      <c r="J15" s="1"/>
      <c r="K15" s="1"/>
      <c r="L15" s="1"/>
      <c r="M15" s="1"/>
      <c r="N15" s="1"/>
      <c r="O15" s="1"/>
      <c r="P15" s="1"/>
    </row>
    <row r="16" spans="3:16" ht="12" customHeight="1">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sheetData>
  <mergeCells count="7">
    <mergeCell ref="J1:M3"/>
    <mergeCell ref="I12:M14"/>
    <mergeCell ref="B1:I2"/>
    <mergeCell ref="B3:I3"/>
    <mergeCell ref="B9:G11"/>
    <mergeCell ref="B12:H13"/>
    <mergeCell ref="B14:H14"/>
  </mergeCells>
  <printOptions/>
  <pageMargins left="0.21" right="0.19" top="0.984251968503937" bottom="0.984251968503937" header="0.5118110236220472" footer="0.5118110236220472"/>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dimension ref="B1:R19"/>
  <sheetViews>
    <sheetView tabSelected="1" zoomScale="70" zoomScaleNormal="70" workbookViewId="0" topLeftCell="A7">
      <selection activeCell="P10" sqref="P10"/>
    </sheetView>
  </sheetViews>
  <sheetFormatPr defaultColWidth="9.140625" defaultRowHeight="12.75"/>
  <cols>
    <col min="1" max="1" width="2.00390625" style="0" customWidth="1"/>
    <col min="2" max="2" width="7.421875" style="0" customWidth="1"/>
    <col min="3" max="3" width="93.281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101</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302.25" customHeight="1">
      <c r="B6" s="27" t="s">
        <v>48</v>
      </c>
      <c r="C6" s="58" t="s">
        <v>14</v>
      </c>
      <c r="D6" s="23"/>
      <c r="E6" s="27"/>
      <c r="F6" s="37" t="s">
        <v>65</v>
      </c>
      <c r="G6" s="37">
        <v>90</v>
      </c>
      <c r="H6" s="27"/>
      <c r="I6" s="5">
        <f>ROUND(G6*H6,2)</f>
        <v>0</v>
      </c>
      <c r="J6" s="30"/>
      <c r="K6" s="5">
        <f>ROUND(I6*J6,2)</f>
        <v>0</v>
      </c>
      <c r="L6" s="5">
        <f>ROUND(M6/G6,2)</f>
        <v>0</v>
      </c>
      <c r="M6" s="5">
        <f>ROUND(SUM(I6,K6),2)</f>
        <v>0</v>
      </c>
      <c r="N6" s="1"/>
      <c r="O6" s="1"/>
      <c r="P6" s="1"/>
    </row>
    <row r="7" spans="2:16" ht="215.25" customHeight="1">
      <c r="B7" s="27" t="s">
        <v>58</v>
      </c>
      <c r="C7" s="58" t="s">
        <v>102</v>
      </c>
      <c r="D7" s="23"/>
      <c r="E7" s="27"/>
      <c r="F7" s="37" t="s">
        <v>65</v>
      </c>
      <c r="G7" s="37">
        <v>15</v>
      </c>
      <c r="H7" s="27"/>
      <c r="I7" s="5">
        <f>ROUND(G7*H7,2)</f>
        <v>0</v>
      </c>
      <c r="J7" s="30"/>
      <c r="K7" s="5">
        <f>ROUND(I7*J7,2)</f>
        <v>0</v>
      </c>
      <c r="L7" s="5">
        <f>ROUND(M7/G7,2)</f>
        <v>0</v>
      </c>
      <c r="M7" s="5">
        <f>ROUND(SUM(I7,K7),2)</f>
        <v>0</v>
      </c>
      <c r="N7" s="1"/>
      <c r="O7" s="1"/>
      <c r="P7" s="1"/>
    </row>
    <row r="8" spans="2:16" ht="300.75" customHeight="1">
      <c r="B8" s="27" t="s">
        <v>59</v>
      </c>
      <c r="C8" s="58" t="s">
        <v>15</v>
      </c>
      <c r="D8" s="23"/>
      <c r="E8" s="27"/>
      <c r="F8" s="37" t="s">
        <v>65</v>
      </c>
      <c r="G8" s="37">
        <v>26</v>
      </c>
      <c r="H8" s="27"/>
      <c r="I8" s="5">
        <f>ROUND(G8*H8,2)</f>
        <v>0</v>
      </c>
      <c r="J8" s="30"/>
      <c r="K8" s="5">
        <f>ROUND(I8*J8,2)</f>
        <v>0</v>
      </c>
      <c r="L8" s="5">
        <f>ROUND(M8/G8,2)</f>
        <v>0</v>
      </c>
      <c r="M8" s="5">
        <f>ROUND(SUM(I8,K8),2)</f>
        <v>0</v>
      </c>
      <c r="N8" s="1"/>
      <c r="O8" s="1"/>
      <c r="P8" s="1"/>
    </row>
    <row r="9" spans="2:18" ht="19.5" customHeight="1" thickBot="1">
      <c r="B9" s="91"/>
      <c r="C9" s="92"/>
      <c r="D9" s="92"/>
      <c r="E9" s="92"/>
      <c r="F9" s="92"/>
      <c r="G9" s="92"/>
      <c r="H9" s="21" t="s">
        <v>40</v>
      </c>
      <c r="I9" s="21">
        <f>SUM(I6:I8)</f>
        <v>0</v>
      </c>
      <c r="J9" s="22"/>
      <c r="K9" s="6"/>
      <c r="L9" s="2"/>
      <c r="M9" s="2"/>
      <c r="N9" s="1"/>
      <c r="O9" s="1"/>
      <c r="P9" s="1"/>
      <c r="R9" s="4"/>
    </row>
    <row r="10" spans="2:18" ht="19.5" customHeight="1" thickBot="1">
      <c r="B10" s="91"/>
      <c r="C10" s="92"/>
      <c r="D10" s="92"/>
      <c r="E10" s="92"/>
      <c r="F10" s="92"/>
      <c r="G10" s="92"/>
      <c r="H10" s="18"/>
      <c r="J10" s="7" t="s">
        <v>41</v>
      </c>
      <c r="K10" s="7">
        <f>SUM(K6:K9)</f>
        <v>0</v>
      </c>
      <c r="L10" s="3"/>
      <c r="M10" s="8"/>
      <c r="N10" s="1"/>
      <c r="O10" s="1"/>
      <c r="P10" s="1"/>
      <c r="R10" s="4"/>
    </row>
    <row r="11" spans="2:16" ht="19.5" customHeight="1" thickBot="1">
      <c r="B11" s="93"/>
      <c r="C11" s="94"/>
      <c r="D11" s="94"/>
      <c r="E11" s="94"/>
      <c r="F11" s="94"/>
      <c r="G11" s="94"/>
      <c r="H11" s="19"/>
      <c r="I11" s="5"/>
      <c r="J11" s="2"/>
      <c r="K11" s="2"/>
      <c r="L11" s="9" t="s">
        <v>42</v>
      </c>
      <c r="M11" s="9">
        <f>SUM(M6:M10)</f>
        <v>0</v>
      </c>
      <c r="N11" s="1"/>
      <c r="O11" s="1"/>
      <c r="P11" s="1"/>
    </row>
    <row r="12" spans="2:16" ht="21.75" customHeight="1">
      <c r="B12" s="95" t="s">
        <v>52</v>
      </c>
      <c r="C12" s="96"/>
      <c r="D12" s="96"/>
      <c r="E12" s="96"/>
      <c r="F12" s="96"/>
      <c r="G12" s="96"/>
      <c r="H12" s="97"/>
      <c r="I12" s="76" t="s">
        <v>44</v>
      </c>
      <c r="J12" s="77"/>
      <c r="K12" s="77"/>
      <c r="L12" s="77"/>
      <c r="M12" s="78"/>
      <c r="N12" s="1"/>
      <c r="O12" s="1"/>
      <c r="P12" s="1"/>
    </row>
    <row r="13" spans="2:16" ht="26.25" customHeight="1">
      <c r="B13" s="98"/>
      <c r="C13" s="99"/>
      <c r="D13" s="99"/>
      <c r="E13" s="99"/>
      <c r="F13" s="99"/>
      <c r="G13" s="99"/>
      <c r="H13" s="100"/>
      <c r="I13" s="76"/>
      <c r="J13" s="77"/>
      <c r="K13" s="77"/>
      <c r="L13" s="77"/>
      <c r="M13" s="78"/>
      <c r="N13" s="1"/>
      <c r="O13" s="1"/>
      <c r="P13" s="1"/>
    </row>
    <row r="14" spans="2:16" ht="74.25" customHeight="1">
      <c r="B14" s="101" t="s">
        <v>57</v>
      </c>
      <c r="C14" s="102"/>
      <c r="D14" s="102"/>
      <c r="E14" s="102"/>
      <c r="F14" s="102"/>
      <c r="G14" s="102"/>
      <c r="H14" s="103"/>
      <c r="I14" s="79"/>
      <c r="J14" s="80"/>
      <c r="K14" s="80"/>
      <c r="L14" s="80"/>
      <c r="M14" s="81"/>
      <c r="N14" s="1"/>
      <c r="O14" s="1"/>
      <c r="P14" s="1"/>
    </row>
    <row r="15" spans="3:16" ht="12.75">
      <c r="C15" s="1"/>
      <c r="D15" s="1"/>
      <c r="E15" s="1"/>
      <c r="F15" s="1"/>
      <c r="G15" s="1"/>
      <c r="H15" s="1"/>
      <c r="I15" s="1"/>
      <c r="J15" s="1"/>
      <c r="K15" s="1"/>
      <c r="L15" s="1"/>
      <c r="M15" s="1"/>
      <c r="N15" s="1"/>
      <c r="O15" s="1"/>
      <c r="P15" s="1"/>
    </row>
    <row r="16" spans="3:16" ht="12" customHeight="1">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sheetData>
  <mergeCells count="7">
    <mergeCell ref="J1:M3"/>
    <mergeCell ref="I12:M14"/>
    <mergeCell ref="B1:I2"/>
    <mergeCell ref="B3:I3"/>
    <mergeCell ref="B9:G11"/>
    <mergeCell ref="B12:H13"/>
    <mergeCell ref="B14:H14"/>
  </mergeCells>
  <printOptions/>
  <pageMargins left="0.21" right="0.19" top="0.984251968503937" bottom="0.984251968503937" header="0.5118110236220472" footer="0.5118110236220472"/>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R18"/>
  <sheetViews>
    <sheetView zoomScale="70" zoomScaleNormal="70" workbookViewId="0" topLeftCell="A1">
      <selection activeCell="B1" sqref="B1:I2"/>
    </sheetView>
  </sheetViews>
  <sheetFormatPr defaultColWidth="9.140625" defaultRowHeight="12.75"/>
  <cols>
    <col min="1" max="1" width="2.00390625" style="0" customWidth="1"/>
    <col min="2" max="2" width="7.421875" style="0" customWidth="1"/>
    <col min="3" max="3" width="51.71093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103</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250.5" customHeight="1">
      <c r="B6" s="27" t="s">
        <v>48</v>
      </c>
      <c r="C6" s="59" t="s">
        <v>104</v>
      </c>
      <c r="D6" s="23"/>
      <c r="E6" s="27"/>
      <c r="F6" s="37" t="s">
        <v>71</v>
      </c>
      <c r="G6" s="37">
        <v>22</v>
      </c>
      <c r="H6" s="27"/>
      <c r="I6" s="5">
        <f>ROUND(G6*H6,2)</f>
        <v>0</v>
      </c>
      <c r="J6" s="30"/>
      <c r="K6" s="5">
        <f>ROUND(I6*J6,2)</f>
        <v>0</v>
      </c>
      <c r="L6" s="5">
        <f>ROUND(M6/G6,2)</f>
        <v>0</v>
      </c>
      <c r="M6" s="5">
        <f>ROUND(SUM(I6,K6),2)</f>
        <v>0</v>
      </c>
      <c r="N6" s="1"/>
      <c r="O6" s="1"/>
      <c r="P6" s="1"/>
    </row>
    <row r="7" spans="2:16" ht="250.5" customHeight="1">
      <c r="B7" s="27" t="s">
        <v>58</v>
      </c>
      <c r="C7" s="31" t="s">
        <v>105</v>
      </c>
      <c r="D7" s="23"/>
      <c r="E7" s="27"/>
      <c r="F7" s="37" t="s">
        <v>71</v>
      </c>
      <c r="G7" s="37">
        <v>11</v>
      </c>
      <c r="H7" s="27"/>
      <c r="I7" s="5">
        <f>ROUND(G7*H7,2)</f>
        <v>0</v>
      </c>
      <c r="J7" s="30"/>
      <c r="K7" s="5">
        <f>ROUND(I7*J7,2)</f>
        <v>0</v>
      </c>
      <c r="L7" s="5">
        <f>ROUND(M7/G7,2)</f>
        <v>0</v>
      </c>
      <c r="M7" s="5">
        <f>ROUND(SUM(I7,K7),2)</f>
        <v>0</v>
      </c>
      <c r="N7" s="1"/>
      <c r="O7" s="1"/>
      <c r="P7" s="1"/>
    </row>
    <row r="8" spans="2:18" ht="19.5" customHeight="1" thickBot="1">
      <c r="B8" s="91"/>
      <c r="C8" s="92"/>
      <c r="D8" s="92"/>
      <c r="E8" s="92"/>
      <c r="F8" s="92"/>
      <c r="G8" s="92"/>
      <c r="H8" s="21" t="s">
        <v>40</v>
      </c>
      <c r="I8" s="21">
        <f>SUM(I6:I7)</f>
        <v>0</v>
      </c>
      <c r="J8" s="22"/>
      <c r="K8" s="6"/>
      <c r="L8" s="2"/>
      <c r="M8" s="2"/>
      <c r="N8" s="1"/>
      <c r="O8" s="1"/>
      <c r="P8" s="1"/>
      <c r="R8" s="4"/>
    </row>
    <row r="9" spans="2:18" ht="19.5" customHeight="1" thickBot="1">
      <c r="B9" s="91"/>
      <c r="C9" s="92"/>
      <c r="D9" s="92"/>
      <c r="E9" s="92"/>
      <c r="F9" s="92"/>
      <c r="G9" s="92"/>
      <c r="H9" s="18"/>
      <c r="J9" s="7" t="s">
        <v>41</v>
      </c>
      <c r="K9" s="7">
        <f>SUM(K6:K8)</f>
        <v>0</v>
      </c>
      <c r="L9" s="3"/>
      <c r="M9" s="8"/>
      <c r="N9" s="1"/>
      <c r="O9" s="1"/>
      <c r="P9" s="1"/>
      <c r="R9" s="4"/>
    </row>
    <row r="10" spans="2:16" ht="19.5" customHeight="1" thickBot="1">
      <c r="B10" s="93"/>
      <c r="C10" s="94"/>
      <c r="D10" s="94"/>
      <c r="E10" s="94"/>
      <c r="F10" s="94"/>
      <c r="G10" s="94"/>
      <c r="H10" s="19"/>
      <c r="I10" s="5"/>
      <c r="J10" s="2"/>
      <c r="K10" s="2"/>
      <c r="L10" s="9" t="s">
        <v>42</v>
      </c>
      <c r="M10" s="9">
        <f>SUM(M6:M9)</f>
        <v>0</v>
      </c>
      <c r="N10" s="1"/>
      <c r="O10" s="1"/>
      <c r="P10" s="1"/>
    </row>
    <row r="11" spans="2:16" ht="21.75" customHeight="1">
      <c r="B11" s="95" t="s">
        <v>52</v>
      </c>
      <c r="C11" s="96"/>
      <c r="D11" s="96"/>
      <c r="E11" s="96"/>
      <c r="F11" s="96"/>
      <c r="G11" s="96"/>
      <c r="H11" s="97"/>
      <c r="I11" s="76" t="s">
        <v>44</v>
      </c>
      <c r="J11" s="77"/>
      <c r="K11" s="77"/>
      <c r="L11" s="77"/>
      <c r="M11" s="78"/>
      <c r="N11" s="1"/>
      <c r="O11" s="1"/>
      <c r="P11" s="1"/>
    </row>
    <row r="12" spans="2:16" ht="26.25" customHeight="1">
      <c r="B12" s="98"/>
      <c r="C12" s="99"/>
      <c r="D12" s="99"/>
      <c r="E12" s="99"/>
      <c r="F12" s="99"/>
      <c r="G12" s="99"/>
      <c r="H12" s="100"/>
      <c r="I12" s="76"/>
      <c r="J12" s="77"/>
      <c r="K12" s="77"/>
      <c r="L12" s="77"/>
      <c r="M12" s="78"/>
      <c r="N12" s="1"/>
      <c r="O12" s="1"/>
      <c r="P12" s="1"/>
    </row>
    <row r="13" spans="2:16" ht="74.25" customHeight="1">
      <c r="B13" s="101" t="s">
        <v>57</v>
      </c>
      <c r="C13" s="102"/>
      <c r="D13" s="102"/>
      <c r="E13" s="102"/>
      <c r="F13" s="102"/>
      <c r="G13" s="102"/>
      <c r="H13" s="103"/>
      <c r="I13" s="79"/>
      <c r="J13" s="80"/>
      <c r="K13" s="80"/>
      <c r="L13" s="80"/>
      <c r="M13" s="81"/>
      <c r="N13" s="1"/>
      <c r="O13" s="1"/>
      <c r="P13" s="1"/>
    </row>
    <row r="14" spans="3:16" ht="12.75">
      <c r="C14" s="1"/>
      <c r="D14" s="1"/>
      <c r="E14" s="1"/>
      <c r="F14" s="1"/>
      <c r="G14" s="1"/>
      <c r="H14" s="1"/>
      <c r="I14" s="1"/>
      <c r="J14" s="1"/>
      <c r="K14" s="1"/>
      <c r="L14" s="1"/>
      <c r="M14" s="1"/>
      <c r="N14" s="1"/>
      <c r="O14" s="1"/>
      <c r="P14" s="1"/>
    </row>
    <row r="15" spans="3:16" ht="12" customHeight="1">
      <c r="C15" s="1"/>
      <c r="D15" s="1"/>
      <c r="E15" s="1"/>
      <c r="F15" s="1"/>
      <c r="G15" s="1"/>
      <c r="H15" s="1"/>
      <c r="I15" s="1"/>
      <c r="J15" s="1"/>
      <c r="K15" s="1"/>
      <c r="L15" s="1"/>
      <c r="M15" s="1"/>
      <c r="N15" s="1"/>
      <c r="O15" s="1"/>
      <c r="P15" s="1"/>
    </row>
    <row r="16" spans="3:16" ht="12.75">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sheetData>
  <mergeCells count="7">
    <mergeCell ref="J1:M3"/>
    <mergeCell ref="I11:M13"/>
    <mergeCell ref="B1:I2"/>
    <mergeCell ref="B3:I3"/>
    <mergeCell ref="B8:G10"/>
    <mergeCell ref="B11:H12"/>
    <mergeCell ref="B13:H13"/>
  </mergeCells>
  <printOptions/>
  <pageMargins left="0.21" right="0.19" top="0.984251968503937" bottom="0.984251968503937" header="0.5118110236220472" footer="0.5118110236220472"/>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B1:R18"/>
  <sheetViews>
    <sheetView zoomScale="85" zoomScaleNormal="85" workbookViewId="0" topLeftCell="A1">
      <selection activeCell="B1" sqref="B1:I2"/>
    </sheetView>
  </sheetViews>
  <sheetFormatPr defaultColWidth="9.140625" defaultRowHeight="12.75"/>
  <cols>
    <col min="1" max="1" width="2.00390625" style="0" customWidth="1"/>
    <col min="2" max="2" width="7.421875" style="0" customWidth="1"/>
    <col min="3" max="3" width="39.00390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106</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54.5" customHeight="1">
      <c r="B6" s="27" t="s">
        <v>48</v>
      </c>
      <c r="C6" s="60" t="s">
        <v>107</v>
      </c>
      <c r="D6" s="23"/>
      <c r="E6" s="27"/>
      <c r="F6" s="61" t="s">
        <v>71</v>
      </c>
      <c r="G6" s="61">
        <v>82</v>
      </c>
      <c r="H6" s="27"/>
      <c r="I6" s="5">
        <f>ROUND(G6*H6,2)</f>
        <v>0</v>
      </c>
      <c r="J6" s="30"/>
      <c r="K6" s="5">
        <f>ROUND(I6*J6,2)</f>
        <v>0</v>
      </c>
      <c r="L6" s="5">
        <f>ROUND(M6/G6,2)</f>
        <v>0</v>
      </c>
      <c r="M6" s="5">
        <f>ROUND(SUM(I6,K6),2)</f>
        <v>0</v>
      </c>
      <c r="N6" s="1"/>
      <c r="O6" s="1"/>
      <c r="P6" s="1"/>
    </row>
    <row r="7" spans="2:16" ht="154.5" customHeight="1">
      <c r="B7" s="27" t="s">
        <v>58</v>
      </c>
      <c r="C7" s="60" t="s">
        <v>108</v>
      </c>
      <c r="D7" s="23"/>
      <c r="E7" s="27"/>
      <c r="F7" s="61" t="s">
        <v>71</v>
      </c>
      <c r="G7" s="61">
        <v>37</v>
      </c>
      <c r="H7" s="27"/>
      <c r="I7" s="5">
        <f>ROUND(G7*H7,2)</f>
        <v>0</v>
      </c>
      <c r="J7" s="30"/>
      <c r="K7" s="5">
        <f>ROUND(I7*J7,2)</f>
        <v>0</v>
      </c>
      <c r="L7" s="5">
        <f>ROUND(M7/G7,2)</f>
        <v>0</v>
      </c>
      <c r="M7" s="5">
        <f>ROUND(SUM(I7,K7),2)</f>
        <v>0</v>
      </c>
      <c r="N7" s="1"/>
      <c r="O7" s="1"/>
      <c r="P7" s="1"/>
    </row>
    <row r="8" spans="2:18" ht="19.5" customHeight="1" thickBot="1">
      <c r="B8" s="91"/>
      <c r="C8" s="92"/>
      <c r="D8" s="92"/>
      <c r="E8" s="92"/>
      <c r="F8" s="92"/>
      <c r="G8" s="92"/>
      <c r="H8" s="21" t="s">
        <v>40</v>
      </c>
      <c r="I8" s="21">
        <f>SUM(I6:I7)</f>
        <v>0</v>
      </c>
      <c r="J8" s="22"/>
      <c r="K8" s="6"/>
      <c r="L8" s="2"/>
      <c r="M8" s="2"/>
      <c r="N8" s="1"/>
      <c r="O8" s="1"/>
      <c r="P8" s="1"/>
      <c r="R8" s="4"/>
    </row>
    <row r="9" spans="2:18" ht="19.5" customHeight="1" thickBot="1">
      <c r="B9" s="91"/>
      <c r="C9" s="92"/>
      <c r="D9" s="92"/>
      <c r="E9" s="92"/>
      <c r="F9" s="92"/>
      <c r="G9" s="92"/>
      <c r="H9" s="18"/>
      <c r="J9" s="7" t="s">
        <v>41</v>
      </c>
      <c r="K9" s="7">
        <f>SUM(K6:K8)</f>
        <v>0</v>
      </c>
      <c r="L9" s="3"/>
      <c r="M9" s="8"/>
      <c r="N9" s="1"/>
      <c r="O9" s="1"/>
      <c r="P9" s="1"/>
      <c r="R9" s="4"/>
    </row>
    <row r="10" spans="2:16" ht="19.5" customHeight="1" thickBot="1">
      <c r="B10" s="93"/>
      <c r="C10" s="94"/>
      <c r="D10" s="94"/>
      <c r="E10" s="94"/>
      <c r="F10" s="94"/>
      <c r="G10" s="94"/>
      <c r="H10" s="19"/>
      <c r="I10" s="5"/>
      <c r="J10" s="2"/>
      <c r="K10" s="2"/>
      <c r="L10" s="9" t="s">
        <v>42</v>
      </c>
      <c r="M10" s="9">
        <f>SUM(M6:M9)</f>
        <v>0</v>
      </c>
      <c r="N10" s="1"/>
      <c r="O10" s="1"/>
      <c r="P10" s="1"/>
    </row>
    <row r="11" spans="2:16" ht="21.75" customHeight="1">
      <c r="B11" s="95" t="s">
        <v>52</v>
      </c>
      <c r="C11" s="96"/>
      <c r="D11" s="96"/>
      <c r="E11" s="96"/>
      <c r="F11" s="96"/>
      <c r="G11" s="96"/>
      <c r="H11" s="97"/>
      <c r="I11" s="76" t="s">
        <v>44</v>
      </c>
      <c r="J11" s="77"/>
      <c r="K11" s="77"/>
      <c r="L11" s="77"/>
      <c r="M11" s="78"/>
      <c r="N11" s="1"/>
      <c r="O11" s="1"/>
      <c r="P11" s="1"/>
    </row>
    <row r="12" spans="2:16" ht="26.25" customHeight="1">
      <c r="B12" s="98"/>
      <c r="C12" s="99"/>
      <c r="D12" s="99"/>
      <c r="E12" s="99"/>
      <c r="F12" s="99"/>
      <c r="G12" s="99"/>
      <c r="H12" s="100"/>
      <c r="I12" s="76"/>
      <c r="J12" s="77"/>
      <c r="K12" s="77"/>
      <c r="L12" s="77"/>
      <c r="M12" s="78"/>
      <c r="N12" s="1"/>
      <c r="O12" s="1"/>
      <c r="P12" s="1"/>
    </row>
    <row r="13" spans="2:16" ht="74.25" customHeight="1">
      <c r="B13" s="101" t="s">
        <v>57</v>
      </c>
      <c r="C13" s="102"/>
      <c r="D13" s="102"/>
      <c r="E13" s="102"/>
      <c r="F13" s="102"/>
      <c r="G13" s="102"/>
      <c r="H13" s="103"/>
      <c r="I13" s="79"/>
      <c r="J13" s="80"/>
      <c r="K13" s="80"/>
      <c r="L13" s="80"/>
      <c r="M13" s="81"/>
      <c r="N13" s="1"/>
      <c r="O13" s="1"/>
      <c r="P13" s="1"/>
    </row>
    <row r="14" spans="3:16" ht="12.75">
      <c r="C14" s="1"/>
      <c r="D14" s="1"/>
      <c r="E14" s="1"/>
      <c r="F14" s="1"/>
      <c r="G14" s="1"/>
      <c r="H14" s="1"/>
      <c r="I14" s="1"/>
      <c r="J14" s="1"/>
      <c r="K14" s="1"/>
      <c r="L14" s="1"/>
      <c r="M14" s="1"/>
      <c r="N14" s="1"/>
      <c r="O14" s="1"/>
      <c r="P14" s="1"/>
    </row>
    <row r="15" spans="3:16" ht="12" customHeight="1">
      <c r="C15" s="1"/>
      <c r="D15" s="1"/>
      <c r="E15" s="1"/>
      <c r="F15" s="1"/>
      <c r="G15" s="1"/>
      <c r="H15" s="1"/>
      <c r="I15" s="1"/>
      <c r="J15" s="1"/>
      <c r="K15" s="1"/>
      <c r="L15" s="1"/>
      <c r="M15" s="1"/>
      <c r="N15" s="1"/>
      <c r="O15" s="1"/>
      <c r="P15" s="1"/>
    </row>
    <row r="16" spans="3:16" ht="12.75">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sheetData>
  <mergeCells count="7">
    <mergeCell ref="J1:M3"/>
    <mergeCell ref="I11:M13"/>
    <mergeCell ref="B1:I2"/>
    <mergeCell ref="B3:I3"/>
    <mergeCell ref="B8:G10"/>
    <mergeCell ref="B11:H12"/>
    <mergeCell ref="B13:H13"/>
  </mergeCells>
  <printOptions/>
  <pageMargins left="0.21" right="0.19" top="0.984251968503937" bottom="0.984251968503937" header="0.5118110236220472" footer="0.5118110236220472"/>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B1:R17"/>
  <sheetViews>
    <sheetView zoomScale="85" zoomScaleNormal="85" workbookViewId="0" topLeftCell="A1">
      <selection activeCell="B1" sqref="B1:I2"/>
    </sheetView>
  </sheetViews>
  <sheetFormatPr defaultColWidth="9.140625" defaultRowHeight="12.75"/>
  <cols>
    <col min="1" max="1" width="2.00390625" style="0" customWidth="1"/>
    <col min="2" max="2" width="7.421875" style="0" customWidth="1"/>
    <col min="3" max="3" width="47.71093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109</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31.25" customHeight="1">
      <c r="B6" s="27" t="s">
        <v>48</v>
      </c>
      <c r="C6" s="35" t="s">
        <v>110</v>
      </c>
      <c r="D6" s="23"/>
      <c r="E6" s="27"/>
      <c r="F6" s="61" t="s">
        <v>71</v>
      </c>
      <c r="G6" s="61">
        <v>9</v>
      </c>
      <c r="H6" s="27"/>
      <c r="I6" s="5">
        <f>ROUND(G6*H6,2)</f>
        <v>0</v>
      </c>
      <c r="J6" s="30"/>
      <c r="K6" s="5">
        <f>ROUND(I6*J6,2)</f>
        <v>0</v>
      </c>
      <c r="L6" s="5">
        <f>ROUND(M6/G6,2)</f>
        <v>0</v>
      </c>
      <c r="M6" s="5">
        <f>ROUND(SUM(I6,K6),2)</f>
        <v>0</v>
      </c>
      <c r="N6" s="1"/>
      <c r="O6" s="1"/>
      <c r="P6" s="1"/>
    </row>
    <row r="7" spans="2:18" ht="19.5" customHeight="1" thickBot="1">
      <c r="B7" s="91"/>
      <c r="C7" s="92"/>
      <c r="D7" s="92"/>
      <c r="E7" s="92"/>
      <c r="F7" s="92"/>
      <c r="G7" s="92"/>
      <c r="H7" s="21" t="s">
        <v>40</v>
      </c>
      <c r="I7" s="21">
        <f>SUM(I6)</f>
        <v>0</v>
      </c>
      <c r="J7" s="22"/>
      <c r="K7" s="6"/>
      <c r="L7" s="2"/>
      <c r="M7" s="2"/>
      <c r="N7" s="1"/>
      <c r="O7" s="1"/>
      <c r="P7" s="1"/>
      <c r="R7" s="4"/>
    </row>
    <row r="8" spans="2:18" ht="19.5" customHeight="1" thickBot="1">
      <c r="B8" s="91"/>
      <c r="C8" s="92"/>
      <c r="D8" s="92"/>
      <c r="E8" s="92"/>
      <c r="F8" s="92"/>
      <c r="G8" s="92"/>
      <c r="H8" s="18"/>
      <c r="J8" s="7" t="s">
        <v>41</v>
      </c>
      <c r="K8" s="7">
        <f>SUM(K6:K7)</f>
        <v>0</v>
      </c>
      <c r="L8" s="3"/>
      <c r="M8" s="8"/>
      <c r="N8" s="1"/>
      <c r="O8" s="1"/>
      <c r="P8" s="1"/>
      <c r="R8" s="4"/>
    </row>
    <row r="9" spans="2:16" ht="19.5" customHeight="1" thickBot="1">
      <c r="B9" s="93"/>
      <c r="C9" s="94"/>
      <c r="D9" s="94"/>
      <c r="E9" s="94"/>
      <c r="F9" s="94"/>
      <c r="G9" s="94"/>
      <c r="H9" s="19"/>
      <c r="I9" s="5"/>
      <c r="J9" s="2"/>
      <c r="K9" s="2"/>
      <c r="L9" s="9" t="s">
        <v>42</v>
      </c>
      <c r="M9" s="9">
        <f>SUM(M6:M8)</f>
        <v>0</v>
      </c>
      <c r="N9" s="1"/>
      <c r="O9" s="1"/>
      <c r="P9" s="1"/>
    </row>
    <row r="10" spans="2:16" ht="21.75" customHeight="1">
      <c r="B10" s="95" t="s">
        <v>52</v>
      </c>
      <c r="C10" s="96"/>
      <c r="D10" s="96"/>
      <c r="E10" s="96"/>
      <c r="F10" s="96"/>
      <c r="G10" s="96"/>
      <c r="H10" s="97"/>
      <c r="I10" s="76" t="s">
        <v>44</v>
      </c>
      <c r="J10" s="77"/>
      <c r="K10" s="77"/>
      <c r="L10" s="77"/>
      <c r="M10" s="78"/>
      <c r="N10" s="1"/>
      <c r="O10" s="1"/>
      <c r="P10" s="1"/>
    </row>
    <row r="11" spans="2:16" ht="26.25" customHeight="1">
      <c r="B11" s="98"/>
      <c r="C11" s="99"/>
      <c r="D11" s="99"/>
      <c r="E11" s="99"/>
      <c r="F11" s="99"/>
      <c r="G11" s="99"/>
      <c r="H11" s="100"/>
      <c r="I11" s="76"/>
      <c r="J11" s="77"/>
      <c r="K11" s="77"/>
      <c r="L11" s="77"/>
      <c r="M11" s="78"/>
      <c r="N11" s="1"/>
      <c r="O11" s="1"/>
      <c r="P11" s="1"/>
    </row>
    <row r="12" spans="2:16" ht="74.25" customHeight="1">
      <c r="B12" s="101" t="s">
        <v>57</v>
      </c>
      <c r="C12" s="102"/>
      <c r="D12" s="102"/>
      <c r="E12" s="102"/>
      <c r="F12" s="102"/>
      <c r="G12" s="102"/>
      <c r="H12" s="103"/>
      <c r="I12" s="79"/>
      <c r="J12" s="80"/>
      <c r="K12" s="80"/>
      <c r="L12" s="80"/>
      <c r="M12" s="81"/>
      <c r="N12" s="1"/>
      <c r="O12" s="1"/>
      <c r="P12" s="1"/>
    </row>
    <row r="13" spans="3:16" ht="12.75">
      <c r="C13" s="1"/>
      <c r="D13" s="1"/>
      <c r="E13" s="1"/>
      <c r="F13" s="1"/>
      <c r="G13" s="1"/>
      <c r="H13" s="1"/>
      <c r="I13" s="1"/>
      <c r="J13" s="1"/>
      <c r="K13" s="1"/>
      <c r="L13" s="1"/>
      <c r="M13" s="1"/>
      <c r="N13" s="1"/>
      <c r="O13" s="1"/>
      <c r="P13" s="1"/>
    </row>
    <row r="14" spans="3:16" ht="12" customHeight="1">
      <c r="C14" s="1"/>
      <c r="D14" s="1"/>
      <c r="E14" s="1"/>
      <c r="F14" s="1"/>
      <c r="G14" s="1"/>
      <c r="H14" s="1"/>
      <c r="I14" s="1"/>
      <c r="J14" s="1"/>
      <c r="K14" s="1"/>
      <c r="L14" s="1"/>
      <c r="M14" s="1"/>
      <c r="N14" s="1"/>
      <c r="O14" s="1"/>
      <c r="P14" s="1"/>
    </row>
    <row r="15" spans="3:16" ht="12.75">
      <c r="C15" s="1"/>
      <c r="D15" s="1"/>
      <c r="E15" s="1"/>
      <c r="F15" s="1"/>
      <c r="G15" s="1"/>
      <c r="H15" s="1"/>
      <c r="I15" s="1"/>
      <c r="J15" s="1"/>
      <c r="K15" s="1"/>
      <c r="L15" s="1"/>
      <c r="M15" s="1"/>
      <c r="N15" s="1"/>
      <c r="O15" s="1"/>
      <c r="P15" s="1"/>
    </row>
    <row r="16" spans="3:16" ht="12.75">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sheetData>
  <mergeCells count="7">
    <mergeCell ref="J1:M3"/>
    <mergeCell ref="I10:M12"/>
    <mergeCell ref="B1:I2"/>
    <mergeCell ref="B3:I3"/>
    <mergeCell ref="B7:G9"/>
    <mergeCell ref="B10:H11"/>
    <mergeCell ref="B12:H12"/>
  </mergeCells>
  <printOptions/>
  <pageMargins left="0.21" right="0.19" top="0.984251968503937" bottom="0.984251968503937" header="0.5118110236220472" footer="0.5118110236220472"/>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dimension ref="B1:R19"/>
  <sheetViews>
    <sheetView zoomScale="85" zoomScaleNormal="85" workbookViewId="0" topLeftCell="A1">
      <selection activeCell="B1" sqref="B1:I2"/>
    </sheetView>
  </sheetViews>
  <sheetFormatPr defaultColWidth="9.140625" defaultRowHeight="12.75"/>
  <cols>
    <col min="1" max="1" width="2.00390625" style="0" customWidth="1"/>
    <col min="2" max="2" width="7.421875" style="0" customWidth="1"/>
    <col min="3" max="3" width="52.8515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111</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84" customHeight="1">
      <c r="B6" s="27" t="s">
        <v>48</v>
      </c>
      <c r="C6" s="62" t="s">
        <v>16</v>
      </c>
      <c r="D6" s="23"/>
      <c r="E6" s="27"/>
      <c r="F6" s="37" t="s">
        <v>71</v>
      </c>
      <c r="G6" s="37">
        <v>22</v>
      </c>
      <c r="H6" s="27"/>
      <c r="I6" s="5">
        <f>ROUND(G6*H6,2)</f>
        <v>0</v>
      </c>
      <c r="J6" s="30"/>
      <c r="K6" s="5">
        <f>ROUND(I6*J6,2)</f>
        <v>0</v>
      </c>
      <c r="L6" s="5">
        <f>ROUND(M6/G6,2)</f>
        <v>0</v>
      </c>
      <c r="M6" s="5">
        <f>ROUND(SUM(I6,K6),2)</f>
        <v>0</v>
      </c>
      <c r="N6" s="1"/>
      <c r="O6" s="1"/>
      <c r="P6" s="1"/>
    </row>
    <row r="7" spans="2:16" ht="194.25" customHeight="1">
      <c r="B7" s="27" t="s">
        <v>58</v>
      </c>
      <c r="C7" s="63" t="s">
        <v>17</v>
      </c>
      <c r="D7" s="23"/>
      <c r="E7" s="27"/>
      <c r="F7" s="37" t="s">
        <v>71</v>
      </c>
      <c r="G7" s="37">
        <v>52</v>
      </c>
      <c r="H7" s="27"/>
      <c r="I7" s="5">
        <f>ROUND(G7*H7,2)</f>
        <v>0</v>
      </c>
      <c r="J7" s="30"/>
      <c r="K7" s="5">
        <f>ROUND(I7*J7,2)</f>
        <v>0</v>
      </c>
      <c r="L7" s="5">
        <f>ROUND(M7/G7,2)</f>
        <v>0</v>
      </c>
      <c r="M7" s="5">
        <f>ROUND(SUM(I7,K7),2)</f>
        <v>0</v>
      </c>
      <c r="N7" s="1"/>
      <c r="O7" s="1"/>
      <c r="P7" s="1"/>
    </row>
    <row r="8" spans="2:16" ht="234" customHeight="1">
      <c r="B8" s="27" t="s">
        <v>59</v>
      </c>
      <c r="C8" s="63" t="s">
        <v>18</v>
      </c>
      <c r="D8" s="23"/>
      <c r="E8" s="27"/>
      <c r="F8" s="37" t="s">
        <v>71</v>
      </c>
      <c r="G8" s="37">
        <v>97</v>
      </c>
      <c r="H8" s="27"/>
      <c r="I8" s="5">
        <f>ROUND(G8*H8,2)</f>
        <v>0</v>
      </c>
      <c r="J8" s="30"/>
      <c r="K8" s="5">
        <f>ROUND(I8*J8,2)</f>
        <v>0</v>
      </c>
      <c r="L8" s="5">
        <f>ROUND(M8/G8,2)</f>
        <v>0</v>
      </c>
      <c r="M8" s="5">
        <f>ROUND(SUM(I8,K8),2)</f>
        <v>0</v>
      </c>
      <c r="N8" s="1"/>
      <c r="O8" s="1"/>
      <c r="P8" s="1"/>
    </row>
    <row r="9" spans="2:18" ht="19.5" customHeight="1" thickBot="1">
      <c r="B9" s="91"/>
      <c r="C9" s="92"/>
      <c r="D9" s="92"/>
      <c r="E9" s="92"/>
      <c r="F9" s="92"/>
      <c r="G9" s="92"/>
      <c r="H9" s="21" t="s">
        <v>40</v>
      </c>
      <c r="I9" s="21">
        <f>SUM(I6:I8)</f>
        <v>0</v>
      </c>
      <c r="J9" s="22"/>
      <c r="K9" s="6"/>
      <c r="L9" s="2"/>
      <c r="M9" s="2"/>
      <c r="N9" s="1"/>
      <c r="O9" s="1"/>
      <c r="P9" s="1"/>
      <c r="R9" s="4"/>
    </row>
    <row r="10" spans="2:18" ht="19.5" customHeight="1" thickBot="1">
      <c r="B10" s="91"/>
      <c r="C10" s="92"/>
      <c r="D10" s="92"/>
      <c r="E10" s="92"/>
      <c r="F10" s="92"/>
      <c r="G10" s="92"/>
      <c r="H10" s="18"/>
      <c r="J10" s="7" t="s">
        <v>41</v>
      </c>
      <c r="K10" s="7">
        <f>SUM(K6:K9)</f>
        <v>0</v>
      </c>
      <c r="L10" s="3"/>
      <c r="M10" s="8"/>
      <c r="N10" s="1"/>
      <c r="O10" s="1"/>
      <c r="P10" s="1"/>
      <c r="R10" s="4"/>
    </row>
    <row r="11" spans="2:16" ht="19.5" customHeight="1" thickBot="1">
      <c r="B11" s="93"/>
      <c r="C11" s="94"/>
      <c r="D11" s="94"/>
      <c r="E11" s="94"/>
      <c r="F11" s="94"/>
      <c r="G11" s="94"/>
      <c r="H11" s="19"/>
      <c r="I11" s="5"/>
      <c r="J11" s="2"/>
      <c r="K11" s="2"/>
      <c r="L11" s="9" t="s">
        <v>42</v>
      </c>
      <c r="M11" s="9">
        <f>SUM(M6:M10)</f>
        <v>0</v>
      </c>
      <c r="N11" s="1"/>
      <c r="O11" s="1"/>
      <c r="P11" s="1"/>
    </row>
    <row r="12" spans="2:16" ht="21.75" customHeight="1">
      <c r="B12" s="95" t="s">
        <v>52</v>
      </c>
      <c r="C12" s="96"/>
      <c r="D12" s="96"/>
      <c r="E12" s="96"/>
      <c r="F12" s="96"/>
      <c r="G12" s="96"/>
      <c r="H12" s="97"/>
      <c r="I12" s="76" t="s">
        <v>44</v>
      </c>
      <c r="J12" s="77"/>
      <c r="K12" s="77"/>
      <c r="L12" s="77"/>
      <c r="M12" s="78"/>
      <c r="N12" s="1"/>
      <c r="O12" s="1"/>
      <c r="P12" s="1"/>
    </row>
    <row r="13" spans="2:16" ht="26.25" customHeight="1">
      <c r="B13" s="98"/>
      <c r="C13" s="99"/>
      <c r="D13" s="99"/>
      <c r="E13" s="99"/>
      <c r="F13" s="99"/>
      <c r="G13" s="99"/>
      <c r="H13" s="100"/>
      <c r="I13" s="76"/>
      <c r="J13" s="77"/>
      <c r="K13" s="77"/>
      <c r="L13" s="77"/>
      <c r="M13" s="78"/>
      <c r="N13" s="1"/>
      <c r="O13" s="1"/>
      <c r="P13" s="1"/>
    </row>
    <row r="14" spans="2:16" ht="74.25" customHeight="1">
      <c r="B14" s="101" t="s">
        <v>57</v>
      </c>
      <c r="C14" s="102"/>
      <c r="D14" s="102"/>
      <c r="E14" s="102"/>
      <c r="F14" s="102"/>
      <c r="G14" s="102"/>
      <c r="H14" s="103"/>
      <c r="I14" s="79"/>
      <c r="J14" s="80"/>
      <c r="K14" s="80"/>
      <c r="L14" s="80"/>
      <c r="M14" s="81"/>
      <c r="N14" s="1"/>
      <c r="O14" s="1"/>
      <c r="P14" s="1"/>
    </row>
    <row r="15" spans="3:16" ht="12.75">
      <c r="C15" s="1"/>
      <c r="D15" s="1"/>
      <c r="E15" s="1"/>
      <c r="F15" s="1"/>
      <c r="G15" s="1"/>
      <c r="H15" s="1"/>
      <c r="I15" s="1"/>
      <c r="J15" s="1"/>
      <c r="K15" s="1"/>
      <c r="L15" s="1"/>
      <c r="M15" s="1"/>
      <c r="N15" s="1"/>
      <c r="O15" s="1"/>
      <c r="P15" s="1"/>
    </row>
    <row r="16" spans="3:16" ht="12" customHeight="1">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sheetData>
  <mergeCells count="7">
    <mergeCell ref="J1:M3"/>
    <mergeCell ref="I12:M14"/>
    <mergeCell ref="B1:I2"/>
    <mergeCell ref="B3:I3"/>
    <mergeCell ref="B9:G11"/>
    <mergeCell ref="B12:H13"/>
    <mergeCell ref="B14:H14"/>
  </mergeCells>
  <printOptions/>
  <pageMargins left="0.21" right="0.19" top="0.984251968503937" bottom="0.984251968503937" header="0.5118110236220472" footer="0.5118110236220472"/>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B1:R19"/>
  <sheetViews>
    <sheetView zoomScale="85" zoomScaleNormal="85" workbookViewId="0" topLeftCell="A1">
      <selection activeCell="B1" sqref="B1:I2"/>
    </sheetView>
  </sheetViews>
  <sheetFormatPr defaultColWidth="9.140625" defaultRowHeight="12.75"/>
  <cols>
    <col min="1" max="1" width="2.00390625" style="0" customWidth="1"/>
    <col min="2" max="2" width="7.421875" style="0" customWidth="1"/>
    <col min="3" max="3" width="47.71093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19</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31.25" customHeight="1">
      <c r="B6" s="27" t="s">
        <v>48</v>
      </c>
      <c r="C6" s="64" t="s">
        <v>20</v>
      </c>
      <c r="D6" s="23"/>
      <c r="E6" s="27"/>
      <c r="F6" s="46" t="s">
        <v>71</v>
      </c>
      <c r="G6" s="46">
        <v>22</v>
      </c>
      <c r="H6" s="27"/>
      <c r="I6" s="5">
        <f>ROUND(G6*H6,2)</f>
        <v>0</v>
      </c>
      <c r="J6" s="30"/>
      <c r="K6" s="5">
        <f>ROUND(I6*J6,2)</f>
        <v>0</v>
      </c>
      <c r="L6" s="5">
        <f>ROUND(M6/G6,2)</f>
        <v>0</v>
      </c>
      <c r="M6" s="5">
        <f>ROUND(SUM(I6,K6),2)</f>
        <v>0</v>
      </c>
      <c r="N6" s="1"/>
      <c r="O6" s="1"/>
      <c r="P6" s="1"/>
    </row>
    <row r="7" spans="2:16" ht="131.25" customHeight="1">
      <c r="B7" s="27"/>
      <c r="C7" s="65" t="s">
        <v>21</v>
      </c>
      <c r="D7" s="23"/>
      <c r="E7" s="27"/>
      <c r="F7" s="46" t="s">
        <v>71</v>
      </c>
      <c r="G7" s="46">
        <v>52</v>
      </c>
      <c r="H7" s="27"/>
      <c r="I7" s="5">
        <f>ROUND(G7*H7,2)</f>
        <v>0</v>
      </c>
      <c r="J7" s="30"/>
      <c r="K7" s="5">
        <f>ROUND(I7*J7,2)</f>
        <v>0</v>
      </c>
      <c r="L7" s="5">
        <f>ROUND(M7/G7,2)</f>
        <v>0</v>
      </c>
      <c r="M7" s="5">
        <f>ROUND(SUM(I7,K7),2)</f>
        <v>0</v>
      </c>
      <c r="N7" s="1"/>
      <c r="O7" s="1"/>
      <c r="P7" s="1"/>
    </row>
    <row r="8" spans="2:16" ht="131.25" customHeight="1">
      <c r="B8" s="27"/>
      <c r="C8" s="45" t="s">
        <v>22</v>
      </c>
      <c r="D8" s="23"/>
      <c r="E8" s="27"/>
      <c r="F8" s="46" t="s">
        <v>71</v>
      </c>
      <c r="G8" s="46">
        <v>93</v>
      </c>
      <c r="H8" s="27"/>
      <c r="I8" s="5">
        <f>ROUND(G8*H8,2)</f>
        <v>0</v>
      </c>
      <c r="J8" s="30"/>
      <c r="K8" s="5">
        <f>ROUND(I8*J8,2)</f>
        <v>0</v>
      </c>
      <c r="L8" s="5">
        <f>ROUND(M8/G8,2)</f>
        <v>0</v>
      </c>
      <c r="M8" s="5">
        <f>ROUND(SUM(I8,K8),2)</f>
        <v>0</v>
      </c>
      <c r="N8" s="1"/>
      <c r="O8" s="1"/>
      <c r="P8" s="1"/>
    </row>
    <row r="9" spans="2:18" ht="19.5" customHeight="1" thickBot="1">
      <c r="B9" s="91"/>
      <c r="C9" s="92"/>
      <c r="D9" s="92"/>
      <c r="E9" s="92"/>
      <c r="F9" s="92"/>
      <c r="G9" s="92"/>
      <c r="H9" s="21" t="s">
        <v>40</v>
      </c>
      <c r="I9" s="21">
        <f>SUM(I6)</f>
        <v>0</v>
      </c>
      <c r="J9" s="22"/>
      <c r="K9" s="6"/>
      <c r="L9" s="2"/>
      <c r="M9" s="2"/>
      <c r="N9" s="1"/>
      <c r="O9" s="1"/>
      <c r="P9" s="1"/>
      <c r="R9" s="4"/>
    </row>
    <row r="10" spans="2:18" ht="19.5" customHeight="1" thickBot="1">
      <c r="B10" s="91"/>
      <c r="C10" s="92"/>
      <c r="D10" s="92"/>
      <c r="E10" s="92"/>
      <c r="F10" s="92"/>
      <c r="G10" s="92"/>
      <c r="H10" s="18"/>
      <c r="J10" s="7" t="s">
        <v>41</v>
      </c>
      <c r="K10" s="7">
        <f>SUM(K6:K9)</f>
        <v>0</v>
      </c>
      <c r="L10" s="3"/>
      <c r="M10" s="8"/>
      <c r="N10" s="1"/>
      <c r="O10" s="1"/>
      <c r="P10" s="1"/>
      <c r="R10" s="4"/>
    </row>
    <row r="11" spans="2:16" ht="19.5" customHeight="1" thickBot="1">
      <c r="B11" s="93"/>
      <c r="C11" s="94"/>
      <c r="D11" s="94"/>
      <c r="E11" s="94"/>
      <c r="F11" s="94"/>
      <c r="G11" s="94"/>
      <c r="H11" s="19"/>
      <c r="I11" s="5"/>
      <c r="J11" s="2"/>
      <c r="K11" s="2"/>
      <c r="L11" s="9" t="s">
        <v>42</v>
      </c>
      <c r="M11" s="9">
        <f>SUM(M6:M10)</f>
        <v>0</v>
      </c>
      <c r="N11" s="1"/>
      <c r="O11" s="1"/>
      <c r="P11" s="1"/>
    </row>
    <row r="12" spans="2:16" ht="21.75" customHeight="1">
      <c r="B12" s="95" t="s">
        <v>52</v>
      </c>
      <c r="C12" s="96"/>
      <c r="D12" s="96"/>
      <c r="E12" s="96"/>
      <c r="F12" s="96"/>
      <c r="G12" s="96"/>
      <c r="H12" s="97"/>
      <c r="I12" s="76" t="s">
        <v>44</v>
      </c>
      <c r="J12" s="77"/>
      <c r="K12" s="77"/>
      <c r="L12" s="77"/>
      <c r="M12" s="78"/>
      <c r="N12" s="1"/>
      <c r="O12" s="1"/>
      <c r="P12" s="1"/>
    </row>
    <row r="13" spans="2:16" ht="26.25" customHeight="1">
      <c r="B13" s="98"/>
      <c r="C13" s="99"/>
      <c r="D13" s="99"/>
      <c r="E13" s="99"/>
      <c r="F13" s="99"/>
      <c r="G13" s="99"/>
      <c r="H13" s="100"/>
      <c r="I13" s="76"/>
      <c r="J13" s="77"/>
      <c r="K13" s="77"/>
      <c r="L13" s="77"/>
      <c r="M13" s="78"/>
      <c r="N13" s="1"/>
      <c r="O13" s="1"/>
      <c r="P13" s="1"/>
    </row>
    <row r="14" spans="2:16" ht="74.25" customHeight="1">
      <c r="B14" s="101" t="s">
        <v>57</v>
      </c>
      <c r="C14" s="102"/>
      <c r="D14" s="102"/>
      <c r="E14" s="102"/>
      <c r="F14" s="102"/>
      <c r="G14" s="102"/>
      <c r="H14" s="103"/>
      <c r="I14" s="79"/>
      <c r="J14" s="80"/>
      <c r="K14" s="80"/>
      <c r="L14" s="80"/>
      <c r="M14" s="81"/>
      <c r="N14" s="1"/>
      <c r="O14" s="1"/>
      <c r="P14" s="1"/>
    </row>
    <row r="15" spans="3:16" ht="12.75">
      <c r="C15" s="1"/>
      <c r="D15" s="1"/>
      <c r="E15" s="1"/>
      <c r="F15" s="1"/>
      <c r="G15" s="1"/>
      <c r="H15" s="1"/>
      <c r="I15" s="1"/>
      <c r="J15" s="1"/>
      <c r="K15" s="1"/>
      <c r="L15" s="1"/>
      <c r="M15" s="1"/>
      <c r="N15" s="1"/>
      <c r="O15" s="1"/>
      <c r="P15" s="1"/>
    </row>
    <row r="16" spans="3:16" ht="12" customHeight="1">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sheetData>
  <mergeCells count="7">
    <mergeCell ref="J1:M3"/>
    <mergeCell ref="I12:M14"/>
    <mergeCell ref="B1:I2"/>
    <mergeCell ref="B3:I3"/>
    <mergeCell ref="B9:G11"/>
    <mergeCell ref="B12:H13"/>
    <mergeCell ref="B14:H14"/>
  </mergeCells>
  <printOptions/>
  <pageMargins left="0.21" right="0.19" top="0.984251968503937" bottom="0.984251968503937" header="0.5118110236220472" footer="0.5118110236220472"/>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dimension ref="B1:R18"/>
  <sheetViews>
    <sheetView zoomScale="85" zoomScaleNormal="85" workbookViewId="0" topLeftCell="A1">
      <selection activeCell="G31" sqref="G31"/>
    </sheetView>
  </sheetViews>
  <sheetFormatPr defaultColWidth="9.140625" defaultRowHeight="12.75"/>
  <cols>
    <col min="1" max="1" width="2.00390625" style="0" customWidth="1"/>
    <col min="2" max="2" width="7.421875" style="0" customWidth="1"/>
    <col min="3" max="3" width="52.8515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23</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84" customHeight="1">
      <c r="B6" s="27" t="s">
        <v>48</v>
      </c>
      <c r="C6" s="66" t="s">
        <v>24</v>
      </c>
      <c r="D6" s="23"/>
      <c r="E6" s="27"/>
      <c r="F6" s="37" t="s">
        <v>71</v>
      </c>
      <c r="G6" s="37">
        <v>19</v>
      </c>
      <c r="H6" s="27"/>
      <c r="I6" s="5">
        <f>ROUND(G6*H6,2)</f>
        <v>0</v>
      </c>
      <c r="J6" s="30"/>
      <c r="K6" s="5">
        <f>ROUND(I6*J6,2)</f>
        <v>0</v>
      </c>
      <c r="L6" s="5">
        <f>ROUND(M6/G6,2)</f>
        <v>0</v>
      </c>
      <c r="M6" s="5">
        <f>ROUND(SUM(I6,K6),2)</f>
        <v>0</v>
      </c>
      <c r="N6" s="1"/>
      <c r="O6" s="1"/>
      <c r="P6" s="1"/>
    </row>
    <row r="7" spans="2:16" ht="89.25" customHeight="1">
      <c r="B7" s="27" t="s">
        <v>58</v>
      </c>
      <c r="C7" s="66" t="s">
        <v>25</v>
      </c>
      <c r="D7" s="23"/>
      <c r="E7" s="27"/>
      <c r="F7" s="37" t="s">
        <v>71</v>
      </c>
      <c r="G7" s="37">
        <v>37</v>
      </c>
      <c r="H7" s="27"/>
      <c r="I7" s="5">
        <f>ROUND(G7*H7,2)</f>
        <v>0</v>
      </c>
      <c r="J7" s="30"/>
      <c r="K7" s="5">
        <f>ROUND(I7*J7,2)</f>
        <v>0</v>
      </c>
      <c r="L7" s="5">
        <f>ROUND(M7/G7,2)</f>
        <v>0</v>
      </c>
      <c r="M7" s="5">
        <f>ROUND(SUM(I7,K7),2)</f>
        <v>0</v>
      </c>
      <c r="N7" s="1"/>
      <c r="O7" s="1"/>
      <c r="P7" s="1"/>
    </row>
    <row r="8" spans="2:18" ht="19.5" customHeight="1" thickBot="1">
      <c r="B8" s="91"/>
      <c r="C8" s="92"/>
      <c r="D8" s="92"/>
      <c r="E8" s="92"/>
      <c r="F8" s="92"/>
      <c r="G8" s="92"/>
      <c r="H8" s="21" t="s">
        <v>40</v>
      </c>
      <c r="I8" s="21">
        <f>SUM(I6:I7)</f>
        <v>0</v>
      </c>
      <c r="J8" s="22"/>
      <c r="K8" s="6"/>
      <c r="L8" s="2"/>
      <c r="M8" s="2"/>
      <c r="N8" s="1"/>
      <c r="O8" s="1"/>
      <c r="P8" s="1"/>
      <c r="R8" s="4"/>
    </row>
    <row r="9" spans="2:18" ht="19.5" customHeight="1" thickBot="1">
      <c r="B9" s="91"/>
      <c r="C9" s="92"/>
      <c r="D9" s="92"/>
      <c r="E9" s="92"/>
      <c r="F9" s="92"/>
      <c r="G9" s="92"/>
      <c r="H9" s="18"/>
      <c r="J9" s="7" t="s">
        <v>41</v>
      </c>
      <c r="K9" s="7">
        <f>SUM(K6:K8)</f>
        <v>0</v>
      </c>
      <c r="L9" s="3"/>
      <c r="M9" s="8"/>
      <c r="N9" s="1"/>
      <c r="O9" s="1"/>
      <c r="P9" s="1"/>
      <c r="R9" s="4"/>
    </row>
    <row r="10" spans="2:16" ht="19.5" customHeight="1" thickBot="1">
      <c r="B10" s="93"/>
      <c r="C10" s="94"/>
      <c r="D10" s="94"/>
      <c r="E10" s="94"/>
      <c r="F10" s="94"/>
      <c r="G10" s="94"/>
      <c r="H10" s="19"/>
      <c r="I10" s="5"/>
      <c r="J10" s="2"/>
      <c r="K10" s="2"/>
      <c r="L10" s="9" t="s">
        <v>42</v>
      </c>
      <c r="M10" s="9">
        <f>SUM(M6:M9)</f>
        <v>0</v>
      </c>
      <c r="N10" s="1"/>
      <c r="O10" s="1"/>
      <c r="P10" s="1"/>
    </row>
    <row r="11" spans="2:16" ht="21.75" customHeight="1">
      <c r="B11" s="95" t="s">
        <v>52</v>
      </c>
      <c r="C11" s="96"/>
      <c r="D11" s="96"/>
      <c r="E11" s="96"/>
      <c r="F11" s="96"/>
      <c r="G11" s="96"/>
      <c r="H11" s="97"/>
      <c r="I11" s="76" t="s">
        <v>44</v>
      </c>
      <c r="J11" s="77"/>
      <c r="K11" s="77"/>
      <c r="L11" s="77"/>
      <c r="M11" s="78"/>
      <c r="N11" s="1"/>
      <c r="O11" s="1"/>
      <c r="P11" s="1"/>
    </row>
    <row r="12" spans="2:16" ht="26.25" customHeight="1">
      <c r="B12" s="98"/>
      <c r="C12" s="99"/>
      <c r="D12" s="99"/>
      <c r="E12" s="99"/>
      <c r="F12" s="99"/>
      <c r="G12" s="99"/>
      <c r="H12" s="100"/>
      <c r="I12" s="76"/>
      <c r="J12" s="77"/>
      <c r="K12" s="77"/>
      <c r="L12" s="77"/>
      <c r="M12" s="78"/>
      <c r="N12" s="1"/>
      <c r="O12" s="1"/>
      <c r="P12" s="1"/>
    </row>
    <row r="13" spans="2:16" ht="74.25" customHeight="1">
      <c r="B13" s="101" t="s">
        <v>57</v>
      </c>
      <c r="C13" s="102"/>
      <c r="D13" s="102"/>
      <c r="E13" s="102"/>
      <c r="F13" s="102"/>
      <c r="G13" s="102"/>
      <c r="H13" s="103"/>
      <c r="I13" s="79"/>
      <c r="J13" s="80"/>
      <c r="K13" s="80"/>
      <c r="L13" s="80"/>
      <c r="M13" s="81"/>
      <c r="N13" s="1"/>
      <c r="O13" s="1"/>
      <c r="P13" s="1"/>
    </row>
    <row r="14" spans="3:16" ht="12.75">
      <c r="C14" s="1"/>
      <c r="D14" s="1"/>
      <c r="E14" s="1"/>
      <c r="F14" s="1"/>
      <c r="G14" s="1"/>
      <c r="H14" s="1"/>
      <c r="I14" s="1"/>
      <c r="J14" s="1"/>
      <c r="K14" s="1"/>
      <c r="L14" s="1"/>
      <c r="M14" s="1"/>
      <c r="N14" s="1"/>
      <c r="O14" s="1"/>
      <c r="P14" s="1"/>
    </row>
    <row r="15" spans="3:16" ht="12" customHeight="1">
      <c r="C15" s="1"/>
      <c r="D15" s="1"/>
      <c r="E15" s="1"/>
      <c r="F15" s="1"/>
      <c r="G15" s="1"/>
      <c r="H15" s="1"/>
      <c r="I15" s="1"/>
      <c r="J15" s="1"/>
      <c r="K15" s="1"/>
      <c r="L15" s="1"/>
      <c r="M15" s="1"/>
      <c r="N15" s="1"/>
      <c r="O15" s="1"/>
      <c r="P15" s="1"/>
    </row>
    <row r="16" spans="3:16" ht="12.75">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sheetData>
  <mergeCells count="7">
    <mergeCell ref="J1:M3"/>
    <mergeCell ref="I11:M13"/>
    <mergeCell ref="B1:I2"/>
    <mergeCell ref="B3:I3"/>
    <mergeCell ref="B8:G10"/>
    <mergeCell ref="B11:H12"/>
    <mergeCell ref="B13:H13"/>
  </mergeCells>
  <printOptions/>
  <pageMargins left="0.21" right="0.19" top="0.984251968503937"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R19"/>
  <sheetViews>
    <sheetView zoomScale="70" zoomScaleNormal="70" workbookViewId="0" topLeftCell="A1">
      <selection activeCell="Z7" sqref="Z7"/>
    </sheetView>
  </sheetViews>
  <sheetFormatPr defaultColWidth="9.140625" defaultRowHeight="12.75"/>
  <cols>
    <col min="1" max="1" width="2.00390625" style="0" customWidth="1"/>
    <col min="2" max="2" width="7.421875" style="0" customWidth="1"/>
    <col min="3" max="3" width="50.00390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68</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26.75" customHeight="1">
      <c r="B6" s="27" t="s">
        <v>48</v>
      </c>
      <c r="C6" s="39" t="s">
        <v>69</v>
      </c>
      <c r="D6" s="23"/>
      <c r="E6" s="27"/>
      <c r="F6" s="42" t="s">
        <v>71</v>
      </c>
      <c r="G6" s="42">
        <v>637</v>
      </c>
      <c r="H6" s="27"/>
      <c r="I6" s="5">
        <f>ROUND(G6*H6,2)</f>
        <v>0</v>
      </c>
      <c r="J6" s="30"/>
      <c r="K6" s="5">
        <f>ROUND(I6*J6,2)</f>
        <v>0</v>
      </c>
      <c r="L6" s="5">
        <f>ROUND(M6/G6,2)</f>
        <v>0</v>
      </c>
      <c r="M6" s="5">
        <f>ROUND(SUM(I6,K6),2)</f>
        <v>0</v>
      </c>
      <c r="N6" s="1"/>
      <c r="O6" s="1"/>
      <c r="P6" s="1"/>
    </row>
    <row r="7" spans="2:16" ht="166.5" customHeight="1">
      <c r="B7" s="27" t="s">
        <v>58</v>
      </c>
      <c r="C7" s="40" t="s">
        <v>70</v>
      </c>
      <c r="D7" s="23"/>
      <c r="E7" s="27"/>
      <c r="F7" s="42" t="s">
        <v>71</v>
      </c>
      <c r="G7" s="42">
        <v>435</v>
      </c>
      <c r="H7" s="27"/>
      <c r="I7" s="5">
        <f>ROUND(G7*H7,2)</f>
        <v>0</v>
      </c>
      <c r="J7" s="30"/>
      <c r="K7" s="5">
        <f>ROUND(I7*J7,2)</f>
        <v>0</v>
      </c>
      <c r="L7" s="5">
        <f>ROUND(M7/G7,2)</f>
        <v>0</v>
      </c>
      <c r="M7" s="5">
        <f>ROUND(SUM(I7,K7),2)</f>
        <v>0</v>
      </c>
      <c r="N7" s="1"/>
      <c r="O7" s="1"/>
      <c r="P7" s="1"/>
    </row>
    <row r="8" spans="2:16" ht="224.25" customHeight="1">
      <c r="B8" s="27" t="s">
        <v>59</v>
      </c>
      <c r="C8" s="41" t="s">
        <v>6</v>
      </c>
      <c r="D8" s="23"/>
      <c r="E8" s="27"/>
      <c r="F8" s="42" t="s">
        <v>71</v>
      </c>
      <c r="G8" s="43">
        <v>1875</v>
      </c>
      <c r="H8" s="27"/>
      <c r="I8" s="5">
        <f>ROUND(G8*H8,2)</f>
        <v>0</v>
      </c>
      <c r="J8" s="30"/>
      <c r="K8" s="5">
        <f>ROUND(I8*J8,2)</f>
        <v>0</v>
      </c>
      <c r="L8" s="5">
        <f>ROUND(M8/G8,2)</f>
        <v>0</v>
      </c>
      <c r="M8" s="5">
        <f>ROUND(SUM(I8,K8),2)</f>
        <v>0</v>
      </c>
      <c r="N8" s="1"/>
      <c r="O8" s="1"/>
      <c r="P8" s="1"/>
    </row>
    <row r="9" spans="2:18" ht="19.5" customHeight="1" thickBot="1">
      <c r="B9" s="91"/>
      <c r="C9" s="92"/>
      <c r="D9" s="92"/>
      <c r="E9" s="92"/>
      <c r="F9" s="92"/>
      <c r="G9" s="92"/>
      <c r="H9" s="21" t="s">
        <v>40</v>
      </c>
      <c r="I9" s="21">
        <f>SUM(I6:I8)</f>
        <v>0</v>
      </c>
      <c r="J9" s="22"/>
      <c r="K9" s="6"/>
      <c r="L9" s="2"/>
      <c r="M9" s="2"/>
      <c r="N9" s="1"/>
      <c r="O9" s="1"/>
      <c r="P9" s="1"/>
      <c r="R9" s="4"/>
    </row>
    <row r="10" spans="2:18" ht="19.5" customHeight="1" thickBot="1">
      <c r="B10" s="91"/>
      <c r="C10" s="92"/>
      <c r="D10" s="92"/>
      <c r="E10" s="92"/>
      <c r="F10" s="92"/>
      <c r="G10" s="92"/>
      <c r="H10" s="18"/>
      <c r="J10" s="7" t="s">
        <v>41</v>
      </c>
      <c r="K10" s="7">
        <f>SUM(K6:K9)</f>
        <v>0</v>
      </c>
      <c r="L10" s="3"/>
      <c r="M10" s="8"/>
      <c r="N10" s="1"/>
      <c r="O10" s="1"/>
      <c r="P10" s="1"/>
      <c r="R10" s="4"/>
    </row>
    <row r="11" spans="2:16" ht="19.5" customHeight="1" thickBot="1">
      <c r="B11" s="93"/>
      <c r="C11" s="94"/>
      <c r="D11" s="94"/>
      <c r="E11" s="94"/>
      <c r="F11" s="94"/>
      <c r="G11" s="94"/>
      <c r="H11" s="19"/>
      <c r="I11" s="5"/>
      <c r="J11" s="2"/>
      <c r="K11" s="2"/>
      <c r="L11" s="9" t="s">
        <v>42</v>
      </c>
      <c r="M11" s="9">
        <f>SUM(M6:M10)</f>
        <v>0</v>
      </c>
      <c r="N11" s="1"/>
      <c r="O11" s="1"/>
      <c r="P11" s="1"/>
    </row>
    <row r="12" spans="2:16" ht="21.75" customHeight="1">
      <c r="B12" s="95" t="s">
        <v>52</v>
      </c>
      <c r="C12" s="96"/>
      <c r="D12" s="96"/>
      <c r="E12" s="96"/>
      <c r="F12" s="96"/>
      <c r="G12" s="96"/>
      <c r="H12" s="97"/>
      <c r="I12" s="76" t="s">
        <v>44</v>
      </c>
      <c r="J12" s="77"/>
      <c r="K12" s="77"/>
      <c r="L12" s="77"/>
      <c r="M12" s="78"/>
      <c r="N12" s="1"/>
      <c r="O12" s="1"/>
      <c r="P12" s="1"/>
    </row>
    <row r="13" spans="2:16" ht="26.25" customHeight="1">
      <c r="B13" s="98"/>
      <c r="C13" s="99"/>
      <c r="D13" s="99"/>
      <c r="E13" s="99"/>
      <c r="F13" s="99"/>
      <c r="G13" s="99"/>
      <c r="H13" s="100"/>
      <c r="I13" s="76"/>
      <c r="J13" s="77"/>
      <c r="K13" s="77"/>
      <c r="L13" s="77"/>
      <c r="M13" s="78"/>
      <c r="N13" s="1"/>
      <c r="O13" s="1"/>
      <c r="P13" s="1"/>
    </row>
    <row r="14" spans="2:16" ht="74.25" customHeight="1">
      <c r="B14" s="101" t="s">
        <v>57</v>
      </c>
      <c r="C14" s="102"/>
      <c r="D14" s="102"/>
      <c r="E14" s="102"/>
      <c r="F14" s="102"/>
      <c r="G14" s="102"/>
      <c r="H14" s="103"/>
      <c r="I14" s="79"/>
      <c r="J14" s="80"/>
      <c r="K14" s="80"/>
      <c r="L14" s="80"/>
      <c r="M14" s="81"/>
      <c r="N14" s="1"/>
      <c r="O14" s="1"/>
      <c r="P14" s="1"/>
    </row>
    <row r="15" spans="3:16" ht="12.75">
      <c r="C15" s="1"/>
      <c r="D15" s="1"/>
      <c r="E15" s="1"/>
      <c r="F15" s="1"/>
      <c r="G15" s="1"/>
      <c r="H15" s="1"/>
      <c r="I15" s="1"/>
      <c r="J15" s="1"/>
      <c r="K15" s="1"/>
      <c r="L15" s="1"/>
      <c r="M15" s="1"/>
      <c r="N15" s="1"/>
      <c r="O15" s="1"/>
      <c r="P15" s="1"/>
    </row>
    <row r="16" spans="3:16" ht="12" customHeight="1">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sheetData>
  <mergeCells count="7">
    <mergeCell ref="J1:M3"/>
    <mergeCell ref="I12:M14"/>
    <mergeCell ref="B1:I2"/>
    <mergeCell ref="B3:I3"/>
    <mergeCell ref="B9:G11"/>
    <mergeCell ref="B12:H13"/>
    <mergeCell ref="B14:H14"/>
  </mergeCells>
  <printOptions/>
  <pageMargins left="0.21" right="0.19"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R20"/>
  <sheetViews>
    <sheetView zoomScale="70" zoomScaleNormal="70" workbookViewId="0" topLeftCell="A1">
      <selection activeCell="D9" sqref="D9"/>
    </sheetView>
  </sheetViews>
  <sheetFormatPr defaultColWidth="9.140625" defaultRowHeight="12.75"/>
  <cols>
    <col min="1" max="1" width="2.00390625" style="0" customWidth="1"/>
    <col min="2" max="2" width="7.421875" style="0" customWidth="1"/>
    <col min="3" max="3" width="85.00390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72</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210" customHeight="1">
      <c r="B6" s="27" t="s">
        <v>48</v>
      </c>
      <c r="C6" s="44" t="s">
        <v>7</v>
      </c>
      <c r="D6" s="23"/>
      <c r="E6" s="27"/>
      <c r="F6" s="46" t="s">
        <v>71</v>
      </c>
      <c r="G6" s="46">
        <v>7500</v>
      </c>
      <c r="H6" s="27"/>
      <c r="I6" s="5">
        <f>ROUND(G6*H6,2)</f>
        <v>0</v>
      </c>
      <c r="J6" s="30"/>
      <c r="K6" s="5">
        <f>ROUND(I6*J6,2)</f>
        <v>0</v>
      </c>
      <c r="L6" s="5">
        <f>ROUND(M6/G6,2)</f>
        <v>0</v>
      </c>
      <c r="M6" s="5">
        <f>ROUND(SUM(I6,K6),2)</f>
        <v>0</v>
      </c>
      <c r="N6" s="1"/>
      <c r="O6" s="1"/>
      <c r="P6" s="1"/>
    </row>
    <row r="7" spans="2:16" ht="210" customHeight="1">
      <c r="B7" s="27" t="s">
        <v>58</v>
      </c>
      <c r="C7" s="44" t="s">
        <v>73</v>
      </c>
      <c r="D7" s="23"/>
      <c r="E7" s="27"/>
      <c r="F7" s="46" t="s">
        <v>71</v>
      </c>
      <c r="G7" s="46">
        <v>600</v>
      </c>
      <c r="H7" s="27"/>
      <c r="I7" s="5">
        <f>ROUND(G7*H7,2)</f>
        <v>0</v>
      </c>
      <c r="J7" s="30"/>
      <c r="K7" s="5">
        <f>ROUND(I7*J7,2)</f>
        <v>0</v>
      </c>
      <c r="L7" s="5">
        <f>ROUND(M7/G7,2)</f>
        <v>0</v>
      </c>
      <c r="M7" s="5">
        <f>ROUND(SUM(I7,K7),2)</f>
        <v>0</v>
      </c>
      <c r="N7" s="1"/>
      <c r="O7" s="1"/>
      <c r="P7" s="1"/>
    </row>
    <row r="8" spans="2:16" ht="234.75" customHeight="1">
      <c r="B8" s="27" t="s">
        <v>59</v>
      </c>
      <c r="C8" s="104" t="s">
        <v>8</v>
      </c>
      <c r="D8" s="23"/>
      <c r="E8" s="27"/>
      <c r="F8" s="46" t="s">
        <v>71</v>
      </c>
      <c r="G8" s="46">
        <v>675</v>
      </c>
      <c r="H8" s="27"/>
      <c r="I8" s="5">
        <f>ROUND(G8*H8,2)</f>
        <v>0</v>
      </c>
      <c r="J8" s="30"/>
      <c r="K8" s="5">
        <f>ROUND(I8*J8,2)</f>
        <v>0</v>
      </c>
      <c r="L8" s="5">
        <f>ROUND(M8/G8,2)</f>
        <v>0</v>
      </c>
      <c r="M8" s="5">
        <f>ROUND(SUM(I8,K8),2)</f>
        <v>0</v>
      </c>
      <c r="N8" s="1"/>
      <c r="O8" s="1"/>
      <c r="P8" s="1"/>
    </row>
    <row r="9" spans="2:16" ht="210" customHeight="1">
      <c r="B9" s="27" t="s">
        <v>60</v>
      </c>
      <c r="C9" s="104" t="s">
        <v>9</v>
      </c>
      <c r="D9" s="23"/>
      <c r="E9" s="27"/>
      <c r="F9" s="46" t="s">
        <v>71</v>
      </c>
      <c r="G9" s="46">
        <v>1762</v>
      </c>
      <c r="H9" s="27"/>
      <c r="I9" s="5">
        <f>ROUND(G9*H9,2)</f>
        <v>0</v>
      </c>
      <c r="J9" s="30"/>
      <c r="K9" s="5">
        <f>ROUND(I9*J9,2)</f>
        <v>0</v>
      </c>
      <c r="L9" s="5">
        <f>ROUND(M9/G9,2)</f>
        <v>0</v>
      </c>
      <c r="M9" s="5">
        <f>ROUND(SUM(I9,K9),2)</f>
        <v>0</v>
      </c>
      <c r="N9" s="1"/>
      <c r="O9" s="1"/>
      <c r="P9" s="1"/>
    </row>
    <row r="10" spans="2:18" ht="19.5" customHeight="1" thickBot="1">
      <c r="B10" s="91"/>
      <c r="C10" s="92"/>
      <c r="D10" s="92"/>
      <c r="E10" s="92"/>
      <c r="F10" s="92"/>
      <c r="G10" s="92"/>
      <c r="H10" s="21" t="s">
        <v>40</v>
      </c>
      <c r="I10" s="21">
        <f>SUM(I6:I9)</f>
        <v>0</v>
      </c>
      <c r="J10" s="22"/>
      <c r="K10" s="6"/>
      <c r="L10" s="2"/>
      <c r="M10" s="2"/>
      <c r="N10" s="1"/>
      <c r="O10" s="1"/>
      <c r="P10" s="1"/>
      <c r="R10" s="4"/>
    </row>
    <row r="11" spans="2:18" ht="19.5" customHeight="1" thickBot="1">
      <c r="B11" s="91"/>
      <c r="C11" s="92"/>
      <c r="D11" s="92"/>
      <c r="E11" s="92"/>
      <c r="F11" s="92"/>
      <c r="G11" s="92"/>
      <c r="H11" s="18"/>
      <c r="J11" s="7" t="s">
        <v>41</v>
      </c>
      <c r="K11" s="7">
        <f>SUM(K6:K10)</f>
        <v>0</v>
      </c>
      <c r="L11" s="3"/>
      <c r="M11" s="8"/>
      <c r="N11" s="1"/>
      <c r="O11" s="1"/>
      <c r="P11" s="1"/>
      <c r="R11" s="4"/>
    </row>
    <row r="12" spans="2:16" ht="19.5" customHeight="1" thickBot="1">
      <c r="B12" s="93"/>
      <c r="C12" s="94"/>
      <c r="D12" s="94"/>
      <c r="E12" s="94"/>
      <c r="F12" s="94"/>
      <c r="G12" s="94"/>
      <c r="H12" s="19"/>
      <c r="I12" s="5"/>
      <c r="J12" s="2"/>
      <c r="K12" s="2"/>
      <c r="L12" s="9" t="s">
        <v>42</v>
      </c>
      <c r="M12" s="9">
        <f>SUM(M6:M11)</f>
        <v>0</v>
      </c>
      <c r="N12" s="1"/>
      <c r="O12" s="1"/>
      <c r="P12" s="1"/>
    </row>
    <row r="13" spans="2:16" ht="21.75" customHeight="1">
      <c r="B13" s="95" t="s">
        <v>52</v>
      </c>
      <c r="C13" s="96"/>
      <c r="D13" s="96"/>
      <c r="E13" s="96"/>
      <c r="F13" s="96"/>
      <c r="G13" s="96"/>
      <c r="H13" s="97"/>
      <c r="I13" s="76" t="s">
        <v>44</v>
      </c>
      <c r="J13" s="77"/>
      <c r="K13" s="77"/>
      <c r="L13" s="77"/>
      <c r="M13" s="78"/>
      <c r="N13" s="1"/>
      <c r="O13" s="1"/>
      <c r="P13" s="1"/>
    </row>
    <row r="14" spans="2:16" ht="26.25" customHeight="1">
      <c r="B14" s="98"/>
      <c r="C14" s="99"/>
      <c r="D14" s="99"/>
      <c r="E14" s="99"/>
      <c r="F14" s="99"/>
      <c r="G14" s="99"/>
      <c r="H14" s="100"/>
      <c r="I14" s="76"/>
      <c r="J14" s="77"/>
      <c r="K14" s="77"/>
      <c r="L14" s="77"/>
      <c r="M14" s="78"/>
      <c r="N14" s="1"/>
      <c r="O14" s="1"/>
      <c r="P14" s="1"/>
    </row>
    <row r="15" spans="2:16" ht="74.25" customHeight="1">
      <c r="B15" s="101" t="s">
        <v>57</v>
      </c>
      <c r="C15" s="102"/>
      <c r="D15" s="102"/>
      <c r="E15" s="102"/>
      <c r="F15" s="102"/>
      <c r="G15" s="102"/>
      <c r="H15" s="103"/>
      <c r="I15" s="79"/>
      <c r="J15" s="80"/>
      <c r="K15" s="80"/>
      <c r="L15" s="80"/>
      <c r="M15" s="81"/>
      <c r="N15" s="1"/>
      <c r="O15" s="1"/>
      <c r="P15" s="1"/>
    </row>
    <row r="16" spans="3:16" ht="12.75">
      <c r="C16" s="1"/>
      <c r="D16" s="1"/>
      <c r="E16" s="1"/>
      <c r="F16" s="1"/>
      <c r="G16" s="1"/>
      <c r="H16" s="1"/>
      <c r="I16" s="1"/>
      <c r="J16" s="1"/>
      <c r="K16" s="1"/>
      <c r="L16" s="1"/>
      <c r="M16" s="1"/>
      <c r="N16" s="1"/>
      <c r="O16" s="1"/>
      <c r="P16" s="1"/>
    </row>
    <row r="17" spans="3:16" ht="12" customHeight="1">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row r="20" spans="3:16" ht="12.75">
      <c r="C20" s="1"/>
      <c r="D20" s="1"/>
      <c r="E20" s="1"/>
      <c r="F20" s="1"/>
      <c r="G20" s="1"/>
      <c r="H20" s="1"/>
      <c r="I20" s="1"/>
      <c r="J20" s="1"/>
      <c r="K20" s="1"/>
      <c r="L20" s="1"/>
      <c r="M20" s="1"/>
      <c r="N20" s="1"/>
      <c r="O20" s="1"/>
      <c r="P20" s="1"/>
    </row>
  </sheetData>
  <mergeCells count="7">
    <mergeCell ref="J1:M3"/>
    <mergeCell ref="I13:M15"/>
    <mergeCell ref="B1:I2"/>
    <mergeCell ref="B3:I3"/>
    <mergeCell ref="B10:G12"/>
    <mergeCell ref="B13:H14"/>
    <mergeCell ref="B15:H15"/>
  </mergeCells>
  <printOptions/>
  <pageMargins left="0.21" right="0.19" top="0.984251968503937"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B1:R19"/>
  <sheetViews>
    <sheetView zoomScale="70" zoomScaleNormal="70" workbookViewId="0" topLeftCell="A1">
      <selection activeCell="B1" sqref="B1:I2"/>
    </sheetView>
  </sheetViews>
  <sheetFormatPr defaultColWidth="9.140625" defaultRowHeight="12.75"/>
  <cols>
    <col min="1" max="1" width="2.00390625" style="0" customWidth="1"/>
    <col min="2" max="2" width="7.421875" style="0" customWidth="1"/>
    <col min="3" max="3" width="44.00390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74</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76.5" customHeight="1">
      <c r="B6" s="27" t="s">
        <v>48</v>
      </c>
      <c r="C6" s="47" t="s">
        <v>75</v>
      </c>
      <c r="D6" s="23"/>
      <c r="E6" s="27"/>
      <c r="F6" s="46" t="s">
        <v>71</v>
      </c>
      <c r="G6" s="46">
        <v>150</v>
      </c>
      <c r="H6" s="27"/>
      <c r="I6" s="5">
        <f>ROUND(G6*H6,2)</f>
        <v>0</v>
      </c>
      <c r="J6" s="30"/>
      <c r="K6" s="5">
        <f>ROUND(I6*J6,2)</f>
        <v>0</v>
      </c>
      <c r="L6" s="5">
        <f>ROUND(M6/G6,2)</f>
        <v>0</v>
      </c>
      <c r="M6" s="5">
        <f>ROUND(SUM(I6,K6),2)</f>
        <v>0</v>
      </c>
      <c r="N6" s="1"/>
      <c r="O6" s="1"/>
      <c r="P6" s="1"/>
    </row>
    <row r="7" spans="2:16" ht="84.75" customHeight="1">
      <c r="B7" s="27" t="s">
        <v>58</v>
      </c>
      <c r="C7" s="48" t="s">
        <v>76</v>
      </c>
      <c r="D7" s="23"/>
      <c r="E7" s="27"/>
      <c r="F7" s="46" t="s">
        <v>71</v>
      </c>
      <c r="G7" s="46">
        <v>90</v>
      </c>
      <c r="H7" s="27"/>
      <c r="I7" s="5">
        <f>ROUND(G7*H7,2)</f>
        <v>0</v>
      </c>
      <c r="J7" s="30"/>
      <c r="K7" s="5">
        <f>ROUND(I7*J7,2)</f>
        <v>0</v>
      </c>
      <c r="L7" s="5">
        <f>ROUND(M7/G7,2)</f>
        <v>0</v>
      </c>
      <c r="M7" s="5">
        <f>ROUND(SUM(I7,K7),2)</f>
        <v>0</v>
      </c>
      <c r="N7" s="1"/>
      <c r="O7" s="1"/>
      <c r="P7" s="1"/>
    </row>
    <row r="8" spans="2:16" ht="116.25" customHeight="1">
      <c r="B8" s="27" t="s">
        <v>59</v>
      </c>
      <c r="C8" s="45" t="s">
        <v>77</v>
      </c>
      <c r="D8" s="23"/>
      <c r="E8" s="27"/>
      <c r="F8" s="46" t="s">
        <v>71</v>
      </c>
      <c r="G8" s="46">
        <v>90</v>
      </c>
      <c r="H8" s="27"/>
      <c r="I8" s="5">
        <f>ROUND(G8*H8,2)</f>
        <v>0</v>
      </c>
      <c r="J8" s="30"/>
      <c r="K8" s="5">
        <f>ROUND(I8*J8,2)</f>
        <v>0</v>
      </c>
      <c r="L8" s="5">
        <f>ROUND(M8/G8,2)</f>
        <v>0</v>
      </c>
      <c r="M8" s="5">
        <f>ROUND(SUM(I8,K8),2)</f>
        <v>0</v>
      </c>
      <c r="N8" s="1"/>
      <c r="O8" s="1"/>
      <c r="P8" s="1"/>
    </row>
    <row r="9" spans="2:18" ht="19.5" customHeight="1" thickBot="1">
      <c r="B9" s="91"/>
      <c r="C9" s="92"/>
      <c r="D9" s="92"/>
      <c r="E9" s="92"/>
      <c r="F9" s="92"/>
      <c r="G9" s="92"/>
      <c r="H9" s="21" t="s">
        <v>40</v>
      </c>
      <c r="I9" s="21">
        <f>SUM(I6:I8)</f>
        <v>0</v>
      </c>
      <c r="J9" s="22"/>
      <c r="K9" s="6"/>
      <c r="L9" s="2"/>
      <c r="M9" s="2"/>
      <c r="N9" s="1"/>
      <c r="O9" s="1"/>
      <c r="P9" s="1"/>
      <c r="R9" s="4"/>
    </row>
    <row r="10" spans="2:18" ht="19.5" customHeight="1" thickBot="1">
      <c r="B10" s="91"/>
      <c r="C10" s="92"/>
      <c r="D10" s="92"/>
      <c r="E10" s="92"/>
      <c r="F10" s="92"/>
      <c r="G10" s="92"/>
      <c r="H10" s="18"/>
      <c r="J10" s="7" t="s">
        <v>41</v>
      </c>
      <c r="K10" s="7">
        <f>SUM(K6:K9)</f>
        <v>0</v>
      </c>
      <c r="L10" s="3"/>
      <c r="M10" s="8"/>
      <c r="N10" s="1"/>
      <c r="O10" s="1"/>
      <c r="P10" s="1"/>
      <c r="R10" s="4"/>
    </row>
    <row r="11" spans="2:16" ht="19.5" customHeight="1" thickBot="1">
      <c r="B11" s="93"/>
      <c r="C11" s="94"/>
      <c r="D11" s="94"/>
      <c r="E11" s="94"/>
      <c r="F11" s="94"/>
      <c r="G11" s="94"/>
      <c r="H11" s="19"/>
      <c r="I11" s="5"/>
      <c r="J11" s="2"/>
      <c r="K11" s="2"/>
      <c r="L11" s="9" t="s">
        <v>42</v>
      </c>
      <c r="M11" s="9">
        <f>SUM(M6:M10)</f>
        <v>0</v>
      </c>
      <c r="N11" s="1"/>
      <c r="O11" s="1"/>
      <c r="P11" s="1"/>
    </row>
    <row r="12" spans="2:16" ht="21.75" customHeight="1">
      <c r="B12" s="95" t="s">
        <v>52</v>
      </c>
      <c r="C12" s="96"/>
      <c r="D12" s="96"/>
      <c r="E12" s="96"/>
      <c r="F12" s="96"/>
      <c r="G12" s="96"/>
      <c r="H12" s="97"/>
      <c r="I12" s="76" t="s">
        <v>44</v>
      </c>
      <c r="J12" s="77"/>
      <c r="K12" s="77"/>
      <c r="L12" s="77"/>
      <c r="M12" s="78"/>
      <c r="N12" s="1"/>
      <c r="O12" s="1"/>
      <c r="P12" s="1"/>
    </row>
    <row r="13" spans="2:16" ht="26.25" customHeight="1">
      <c r="B13" s="98"/>
      <c r="C13" s="99"/>
      <c r="D13" s="99"/>
      <c r="E13" s="99"/>
      <c r="F13" s="99"/>
      <c r="G13" s="99"/>
      <c r="H13" s="100"/>
      <c r="I13" s="76"/>
      <c r="J13" s="77"/>
      <c r="K13" s="77"/>
      <c r="L13" s="77"/>
      <c r="M13" s="78"/>
      <c r="N13" s="1"/>
      <c r="O13" s="1"/>
      <c r="P13" s="1"/>
    </row>
    <row r="14" spans="2:16" ht="74.25" customHeight="1">
      <c r="B14" s="101" t="s">
        <v>57</v>
      </c>
      <c r="C14" s="102"/>
      <c r="D14" s="102"/>
      <c r="E14" s="102"/>
      <c r="F14" s="102"/>
      <c r="G14" s="102"/>
      <c r="H14" s="103"/>
      <c r="I14" s="79"/>
      <c r="J14" s="80"/>
      <c r="K14" s="80"/>
      <c r="L14" s="80"/>
      <c r="M14" s="81"/>
      <c r="N14" s="1"/>
      <c r="O14" s="1"/>
      <c r="P14" s="1"/>
    </row>
    <row r="15" spans="3:16" ht="12.75">
      <c r="C15" s="1"/>
      <c r="D15" s="1"/>
      <c r="E15" s="1"/>
      <c r="F15" s="1"/>
      <c r="G15" s="1"/>
      <c r="H15" s="1"/>
      <c r="I15" s="1"/>
      <c r="J15" s="1"/>
      <c r="K15" s="1"/>
      <c r="L15" s="1"/>
      <c r="M15" s="1"/>
      <c r="N15" s="1"/>
      <c r="O15" s="1"/>
      <c r="P15" s="1"/>
    </row>
    <row r="16" spans="3:16" ht="12" customHeight="1">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sheetData>
  <mergeCells count="7">
    <mergeCell ref="J1:M3"/>
    <mergeCell ref="I12:M14"/>
    <mergeCell ref="B1:I2"/>
    <mergeCell ref="B3:I3"/>
    <mergeCell ref="B9:G11"/>
    <mergeCell ref="B12:H13"/>
    <mergeCell ref="B14:H14"/>
  </mergeCells>
  <printOptions/>
  <pageMargins left="0.21" right="0.19"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B1:R21"/>
  <sheetViews>
    <sheetView zoomScale="70" zoomScaleNormal="70" workbookViewId="0" topLeftCell="A1">
      <selection activeCell="C8" sqref="C8"/>
    </sheetView>
  </sheetViews>
  <sheetFormatPr defaultColWidth="9.140625" defaultRowHeight="12.75"/>
  <cols>
    <col min="1" max="1" width="2.00390625" style="0" customWidth="1"/>
    <col min="2" max="2" width="7.421875" style="0" customWidth="1"/>
    <col min="3" max="3" width="48.8515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78</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76.5" customHeight="1">
      <c r="B6" s="27" t="s">
        <v>48</v>
      </c>
      <c r="C6" s="45" t="s">
        <v>79</v>
      </c>
      <c r="D6" s="23"/>
      <c r="E6" s="27"/>
      <c r="F6" s="46" t="s">
        <v>71</v>
      </c>
      <c r="G6" s="46">
        <v>135</v>
      </c>
      <c r="H6" s="27"/>
      <c r="I6" s="5">
        <f>ROUND(G6*H6,2)</f>
        <v>0</v>
      </c>
      <c r="J6" s="30"/>
      <c r="K6" s="5">
        <f>ROUND(I6*J6,2)</f>
        <v>0</v>
      </c>
      <c r="L6" s="5">
        <f>ROUND(M6/G6,2)</f>
        <v>0</v>
      </c>
      <c r="M6" s="5">
        <f>ROUND(SUM(I6,K6),2)</f>
        <v>0</v>
      </c>
      <c r="N6" s="1"/>
      <c r="O6" s="1"/>
      <c r="P6" s="1"/>
    </row>
    <row r="7" spans="2:16" ht="76.5" customHeight="1">
      <c r="B7" s="27" t="s">
        <v>58</v>
      </c>
      <c r="C7" s="47" t="s">
        <v>80</v>
      </c>
      <c r="D7" s="23"/>
      <c r="E7" s="27"/>
      <c r="F7" s="46" t="s">
        <v>71</v>
      </c>
      <c r="G7" s="46">
        <v>300</v>
      </c>
      <c r="H7" s="27"/>
      <c r="I7" s="5">
        <f>ROUND(G7*H7,2)</f>
        <v>0</v>
      </c>
      <c r="J7" s="30"/>
      <c r="K7" s="5">
        <f>ROUND(I7*J7,2)</f>
        <v>0</v>
      </c>
      <c r="L7" s="5">
        <f>ROUND(M7/G7,2)</f>
        <v>0</v>
      </c>
      <c r="M7" s="5">
        <f>ROUND(SUM(I7,K7),2)</f>
        <v>0</v>
      </c>
      <c r="N7" s="1"/>
      <c r="O7" s="1"/>
      <c r="P7" s="1"/>
    </row>
    <row r="8" spans="2:16" ht="76.5" customHeight="1">
      <c r="B8" s="27" t="s">
        <v>59</v>
      </c>
      <c r="C8" s="105" t="s">
        <v>11</v>
      </c>
      <c r="D8" s="23"/>
      <c r="E8" s="27"/>
      <c r="F8" s="46" t="s">
        <v>71</v>
      </c>
      <c r="G8" s="46">
        <v>3000</v>
      </c>
      <c r="H8" s="27"/>
      <c r="I8" s="5">
        <f>ROUND(G8*H8,2)</f>
        <v>0</v>
      </c>
      <c r="J8" s="30"/>
      <c r="K8" s="5">
        <f>ROUND(I8*J8,2)</f>
        <v>0</v>
      </c>
      <c r="L8" s="5">
        <f>ROUND(M8/G8,2)</f>
        <v>0</v>
      </c>
      <c r="M8" s="5">
        <f>ROUND(SUM(I8,K8),2)</f>
        <v>0</v>
      </c>
      <c r="N8" s="1"/>
      <c r="O8" s="1"/>
      <c r="P8" s="1"/>
    </row>
    <row r="9" spans="2:16" ht="138.75" customHeight="1">
      <c r="B9" s="27" t="s">
        <v>60</v>
      </c>
      <c r="C9" s="105" t="s">
        <v>10</v>
      </c>
      <c r="D9" s="23"/>
      <c r="E9" s="27"/>
      <c r="F9" s="46" t="s">
        <v>71</v>
      </c>
      <c r="G9" s="46">
        <v>825</v>
      </c>
      <c r="H9" s="27"/>
      <c r="I9" s="5">
        <f>ROUND(G9*H9,2)</f>
        <v>0</v>
      </c>
      <c r="J9" s="30"/>
      <c r="K9" s="5">
        <f>ROUND(I9*J9,2)</f>
        <v>0</v>
      </c>
      <c r="L9" s="5">
        <f>ROUND(M9/G9,2)</f>
        <v>0</v>
      </c>
      <c r="M9" s="5">
        <f>ROUND(SUM(I9,K9),2)</f>
        <v>0</v>
      </c>
      <c r="N9" s="1"/>
      <c r="O9" s="1"/>
      <c r="P9" s="1"/>
    </row>
    <row r="10" spans="2:16" ht="132" customHeight="1">
      <c r="B10" s="27" t="s">
        <v>61</v>
      </c>
      <c r="C10" s="49" t="s">
        <v>81</v>
      </c>
      <c r="D10" s="23"/>
      <c r="E10" s="27"/>
      <c r="F10" s="46" t="s">
        <v>71</v>
      </c>
      <c r="G10" s="46">
        <v>2250</v>
      </c>
      <c r="H10" s="27"/>
      <c r="I10" s="5">
        <f>ROUND(G10*H10,2)</f>
        <v>0</v>
      </c>
      <c r="J10" s="30"/>
      <c r="K10" s="5">
        <f>ROUND(I10*J10,2)</f>
        <v>0</v>
      </c>
      <c r="L10" s="5">
        <f>ROUND(M10/G10,2)</f>
        <v>0</v>
      </c>
      <c r="M10" s="5">
        <f>ROUND(SUM(I10,K10),2)</f>
        <v>0</v>
      </c>
      <c r="N10" s="1"/>
      <c r="O10" s="1"/>
      <c r="P10" s="1"/>
    </row>
    <row r="11" spans="2:18" ht="19.5" customHeight="1" thickBot="1">
      <c r="B11" s="91"/>
      <c r="C11" s="92"/>
      <c r="D11" s="92"/>
      <c r="E11" s="92"/>
      <c r="F11" s="92"/>
      <c r="G11" s="92"/>
      <c r="H11" s="21" t="s">
        <v>40</v>
      </c>
      <c r="I11" s="21">
        <f>SUM(I6:I10)</f>
        <v>0</v>
      </c>
      <c r="J11" s="22"/>
      <c r="K11" s="6"/>
      <c r="L11" s="2"/>
      <c r="M11" s="2"/>
      <c r="N11" s="1"/>
      <c r="O11" s="1"/>
      <c r="P11" s="1"/>
      <c r="R11" s="4"/>
    </row>
    <row r="12" spans="2:18" ht="19.5" customHeight="1" thickBot="1">
      <c r="B12" s="91"/>
      <c r="C12" s="92"/>
      <c r="D12" s="92"/>
      <c r="E12" s="92"/>
      <c r="F12" s="92"/>
      <c r="G12" s="92"/>
      <c r="H12" s="18"/>
      <c r="J12" s="7" t="s">
        <v>41</v>
      </c>
      <c r="K12" s="7">
        <f>SUM(K6:K11)</f>
        <v>0</v>
      </c>
      <c r="L12" s="3"/>
      <c r="M12" s="8"/>
      <c r="N12" s="1"/>
      <c r="O12" s="1"/>
      <c r="P12" s="1"/>
      <c r="R12" s="4"/>
    </row>
    <row r="13" spans="2:16" ht="19.5" customHeight="1" thickBot="1">
      <c r="B13" s="93"/>
      <c r="C13" s="94"/>
      <c r="D13" s="94"/>
      <c r="E13" s="94"/>
      <c r="F13" s="94"/>
      <c r="G13" s="94"/>
      <c r="H13" s="19"/>
      <c r="I13" s="5"/>
      <c r="J13" s="2"/>
      <c r="K13" s="2"/>
      <c r="L13" s="9" t="s">
        <v>42</v>
      </c>
      <c r="M13" s="9">
        <f>SUM(M6:M12)</f>
        <v>0</v>
      </c>
      <c r="N13" s="1"/>
      <c r="O13" s="1"/>
      <c r="P13" s="1"/>
    </row>
    <row r="14" spans="2:16" ht="21.75" customHeight="1">
      <c r="B14" s="95" t="s">
        <v>52</v>
      </c>
      <c r="C14" s="96"/>
      <c r="D14" s="96"/>
      <c r="E14" s="96"/>
      <c r="F14" s="96"/>
      <c r="G14" s="96"/>
      <c r="H14" s="97"/>
      <c r="I14" s="76" t="s">
        <v>44</v>
      </c>
      <c r="J14" s="77"/>
      <c r="K14" s="77"/>
      <c r="L14" s="77"/>
      <c r="M14" s="78"/>
      <c r="N14" s="1"/>
      <c r="O14" s="1"/>
      <c r="P14" s="1"/>
    </row>
    <row r="15" spans="2:16" ht="26.25" customHeight="1">
      <c r="B15" s="98"/>
      <c r="C15" s="99"/>
      <c r="D15" s="99"/>
      <c r="E15" s="99"/>
      <c r="F15" s="99"/>
      <c r="G15" s="99"/>
      <c r="H15" s="100"/>
      <c r="I15" s="76"/>
      <c r="J15" s="77"/>
      <c r="K15" s="77"/>
      <c r="L15" s="77"/>
      <c r="M15" s="78"/>
      <c r="N15" s="1"/>
      <c r="O15" s="1"/>
      <c r="P15" s="1"/>
    </row>
    <row r="16" spans="2:16" ht="74.25" customHeight="1">
      <c r="B16" s="101" t="s">
        <v>57</v>
      </c>
      <c r="C16" s="102"/>
      <c r="D16" s="102"/>
      <c r="E16" s="102"/>
      <c r="F16" s="102"/>
      <c r="G16" s="102"/>
      <c r="H16" s="103"/>
      <c r="I16" s="79"/>
      <c r="J16" s="80"/>
      <c r="K16" s="80"/>
      <c r="L16" s="80"/>
      <c r="M16" s="81"/>
      <c r="N16" s="1"/>
      <c r="O16" s="1"/>
      <c r="P16" s="1"/>
    </row>
    <row r="17" spans="3:16" ht="12.75">
      <c r="C17" s="1"/>
      <c r="D17" s="1"/>
      <c r="E17" s="1"/>
      <c r="F17" s="1"/>
      <c r="G17" s="1"/>
      <c r="H17" s="1"/>
      <c r="I17" s="1"/>
      <c r="J17" s="1"/>
      <c r="K17" s="1"/>
      <c r="L17" s="1"/>
      <c r="M17" s="1"/>
      <c r="N17" s="1"/>
      <c r="O17" s="1"/>
      <c r="P17" s="1"/>
    </row>
    <row r="18" spans="3:16" ht="12" customHeight="1">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row r="20" spans="3:16" ht="12.75">
      <c r="C20" s="1"/>
      <c r="D20" s="1"/>
      <c r="E20" s="1"/>
      <c r="F20" s="1"/>
      <c r="G20" s="1"/>
      <c r="H20" s="1"/>
      <c r="I20" s="1"/>
      <c r="J20" s="1"/>
      <c r="K20" s="1"/>
      <c r="L20" s="1"/>
      <c r="M20" s="1"/>
      <c r="N20" s="1"/>
      <c r="O20" s="1"/>
      <c r="P20" s="1"/>
    </row>
    <row r="21" spans="3:16" ht="12.75">
      <c r="C21" s="1"/>
      <c r="D21" s="1"/>
      <c r="E21" s="1"/>
      <c r="F21" s="1"/>
      <c r="G21" s="1"/>
      <c r="H21" s="1"/>
      <c r="I21" s="1"/>
      <c r="J21" s="1"/>
      <c r="K21" s="1"/>
      <c r="L21" s="1"/>
      <c r="M21" s="1"/>
      <c r="N21" s="1"/>
      <c r="O21" s="1"/>
      <c r="P21" s="1"/>
    </row>
  </sheetData>
  <mergeCells count="7">
    <mergeCell ref="J1:M3"/>
    <mergeCell ref="I14:M16"/>
    <mergeCell ref="B1:I2"/>
    <mergeCell ref="B3:I3"/>
    <mergeCell ref="B11:G13"/>
    <mergeCell ref="B14:H15"/>
    <mergeCell ref="B16:H16"/>
  </mergeCells>
  <printOptions/>
  <pageMargins left="0.21" right="0.19"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B1:R21"/>
  <sheetViews>
    <sheetView zoomScale="70" zoomScaleNormal="70" workbookViewId="0" topLeftCell="A1">
      <selection activeCell="D9" sqref="D9"/>
    </sheetView>
  </sheetViews>
  <sheetFormatPr defaultColWidth="9.140625" defaultRowHeight="12.75"/>
  <cols>
    <col min="1" max="1" width="2.00390625" style="0" customWidth="1"/>
    <col min="2" max="2" width="7.421875" style="0" customWidth="1"/>
    <col min="3" max="3" width="41.8515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82</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07.25" customHeight="1">
      <c r="B6" s="27" t="s">
        <v>48</v>
      </c>
      <c r="C6" s="50" t="s">
        <v>83</v>
      </c>
      <c r="D6" s="23"/>
      <c r="E6" s="27"/>
      <c r="F6" s="46" t="s">
        <v>71</v>
      </c>
      <c r="G6" s="46">
        <v>3750</v>
      </c>
      <c r="H6" s="27"/>
      <c r="I6" s="5">
        <f>ROUND(G6*H6,2)</f>
        <v>0</v>
      </c>
      <c r="J6" s="30"/>
      <c r="K6" s="5">
        <f>ROUND(I6*J6,2)</f>
        <v>0</v>
      </c>
      <c r="L6" s="5">
        <f>ROUND(M6/G6,2)</f>
        <v>0</v>
      </c>
      <c r="M6" s="5">
        <f>ROUND(SUM(I6,K6),2)</f>
        <v>0</v>
      </c>
      <c r="N6" s="1"/>
      <c r="O6" s="1"/>
      <c r="P6" s="1"/>
    </row>
    <row r="7" spans="2:16" ht="107.25" customHeight="1">
      <c r="B7" s="27" t="s">
        <v>58</v>
      </c>
      <c r="C7" s="50" t="s">
        <v>84</v>
      </c>
      <c r="D7" s="23"/>
      <c r="E7" s="27"/>
      <c r="F7" s="46" t="s">
        <v>71</v>
      </c>
      <c r="G7" s="46">
        <v>1875</v>
      </c>
      <c r="H7" s="27"/>
      <c r="I7" s="5">
        <f>ROUND(G7*H7,2)</f>
        <v>0</v>
      </c>
      <c r="J7" s="30"/>
      <c r="K7" s="5">
        <f>ROUND(I7*J7,2)</f>
        <v>0</v>
      </c>
      <c r="L7" s="5">
        <f>ROUND(M7/G7,2)</f>
        <v>0</v>
      </c>
      <c r="M7" s="5">
        <f>ROUND(SUM(I7,K7),2)</f>
        <v>0</v>
      </c>
      <c r="N7" s="1"/>
      <c r="O7" s="1"/>
      <c r="P7" s="1"/>
    </row>
    <row r="8" spans="2:16" ht="107.25" customHeight="1">
      <c r="B8" s="27" t="s">
        <v>59</v>
      </c>
      <c r="C8" s="51" t="s">
        <v>85</v>
      </c>
      <c r="D8" s="23"/>
      <c r="E8" s="27"/>
      <c r="F8" s="46" t="s">
        <v>71</v>
      </c>
      <c r="G8" s="46">
        <v>60</v>
      </c>
      <c r="H8" s="27"/>
      <c r="I8" s="5">
        <f>ROUND(G8*H8,2)</f>
        <v>0</v>
      </c>
      <c r="J8" s="30"/>
      <c r="K8" s="5">
        <f>ROUND(I8*J8,2)</f>
        <v>0</v>
      </c>
      <c r="L8" s="5">
        <f>ROUND(M8/G8,2)</f>
        <v>0</v>
      </c>
      <c r="M8" s="5">
        <f>ROUND(SUM(I8,K8),2)</f>
        <v>0</v>
      </c>
      <c r="N8" s="1"/>
      <c r="O8" s="1"/>
      <c r="P8" s="1"/>
    </row>
    <row r="9" spans="2:16" ht="107.25" customHeight="1">
      <c r="B9" s="27" t="s">
        <v>60</v>
      </c>
      <c r="C9" s="45" t="s">
        <v>86</v>
      </c>
      <c r="D9" s="23"/>
      <c r="E9" s="27"/>
      <c r="F9" s="46" t="s">
        <v>71</v>
      </c>
      <c r="G9" s="46">
        <v>37</v>
      </c>
      <c r="H9" s="27"/>
      <c r="I9" s="5">
        <f>ROUND(G9*H9,2)</f>
        <v>0</v>
      </c>
      <c r="J9" s="30"/>
      <c r="K9" s="5">
        <f>ROUND(I9*J9,2)</f>
        <v>0</v>
      </c>
      <c r="L9" s="5">
        <f>ROUND(M9/G9,2)</f>
        <v>0</v>
      </c>
      <c r="M9" s="5">
        <f>ROUND(SUM(I9,K9),2)</f>
        <v>0</v>
      </c>
      <c r="N9" s="1"/>
      <c r="O9" s="1"/>
      <c r="P9" s="1"/>
    </row>
    <row r="10" spans="2:16" ht="107.25" customHeight="1">
      <c r="B10" s="27" t="s">
        <v>61</v>
      </c>
      <c r="C10" s="104" t="s">
        <v>12</v>
      </c>
      <c r="D10" s="23"/>
      <c r="E10" s="27"/>
      <c r="F10" s="46" t="s">
        <v>71</v>
      </c>
      <c r="G10" s="52">
        <v>45</v>
      </c>
      <c r="H10" s="27"/>
      <c r="I10" s="5">
        <f>ROUND(G10*H10,2)</f>
        <v>0</v>
      </c>
      <c r="J10" s="30"/>
      <c r="K10" s="5">
        <f>ROUND(I10*J10,2)</f>
        <v>0</v>
      </c>
      <c r="L10" s="5">
        <f>ROUND(M10/G10,2)</f>
        <v>0</v>
      </c>
      <c r="M10" s="5">
        <f>ROUND(SUM(I10,K10),2)</f>
        <v>0</v>
      </c>
      <c r="N10" s="1"/>
      <c r="O10" s="1"/>
      <c r="P10" s="1"/>
    </row>
    <row r="11" spans="2:18" ht="19.5" customHeight="1" thickBot="1">
      <c r="B11" s="91"/>
      <c r="C11" s="92"/>
      <c r="D11" s="92"/>
      <c r="E11" s="92"/>
      <c r="F11" s="92"/>
      <c r="G11" s="92"/>
      <c r="H11" s="21" t="s">
        <v>40</v>
      </c>
      <c r="I11" s="21">
        <f>SUM(I6:I10)</f>
        <v>0</v>
      </c>
      <c r="J11" s="22"/>
      <c r="K11" s="6"/>
      <c r="L11" s="2"/>
      <c r="M11" s="2"/>
      <c r="N11" s="1"/>
      <c r="O11" s="1"/>
      <c r="P11" s="1"/>
      <c r="R11" s="4"/>
    </row>
    <row r="12" spans="2:18" ht="19.5" customHeight="1" thickBot="1">
      <c r="B12" s="91"/>
      <c r="C12" s="92"/>
      <c r="D12" s="92"/>
      <c r="E12" s="92"/>
      <c r="F12" s="92"/>
      <c r="G12" s="92"/>
      <c r="H12" s="18"/>
      <c r="J12" s="7" t="s">
        <v>41</v>
      </c>
      <c r="K12" s="7">
        <f>SUM(K6:K11)</f>
        <v>0</v>
      </c>
      <c r="L12" s="3"/>
      <c r="M12" s="8"/>
      <c r="N12" s="1"/>
      <c r="O12" s="1"/>
      <c r="P12" s="1"/>
      <c r="R12" s="4"/>
    </row>
    <row r="13" spans="2:16" ht="19.5" customHeight="1" thickBot="1">
      <c r="B13" s="93"/>
      <c r="C13" s="94"/>
      <c r="D13" s="94"/>
      <c r="E13" s="94"/>
      <c r="F13" s="94"/>
      <c r="G13" s="94"/>
      <c r="H13" s="19"/>
      <c r="I13" s="5"/>
      <c r="J13" s="2"/>
      <c r="K13" s="2"/>
      <c r="L13" s="9" t="s">
        <v>42</v>
      </c>
      <c r="M13" s="9">
        <f>SUM(M6:M12)</f>
        <v>0</v>
      </c>
      <c r="N13" s="1"/>
      <c r="O13" s="1"/>
      <c r="P13" s="1"/>
    </row>
    <row r="14" spans="2:16" ht="21.75" customHeight="1">
      <c r="B14" s="95" t="s">
        <v>52</v>
      </c>
      <c r="C14" s="96"/>
      <c r="D14" s="96"/>
      <c r="E14" s="96"/>
      <c r="F14" s="96"/>
      <c r="G14" s="96"/>
      <c r="H14" s="97"/>
      <c r="I14" s="76" t="s">
        <v>44</v>
      </c>
      <c r="J14" s="77"/>
      <c r="K14" s="77"/>
      <c r="L14" s="77"/>
      <c r="M14" s="78"/>
      <c r="N14" s="1"/>
      <c r="O14" s="1"/>
      <c r="P14" s="1"/>
    </row>
    <row r="15" spans="2:16" ht="26.25" customHeight="1">
      <c r="B15" s="98"/>
      <c r="C15" s="99"/>
      <c r="D15" s="99"/>
      <c r="E15" s="99"/>
      <c r="F15" s="99"/>
      <c r="G15" s="99"/>
      <c r="H15" s="100"/>
      <c r="I15" s="76"/>
      <c r="J15" s="77"/>
      <c r="K15" s="77"/>
      <c r="L15" s="77"/>
      <c r="M15" s="78"/>
      <c r="N15" s="1"/>
      <c r="O15" s="1"/>
      <c r="P15" s="1"/>
    </row>
    <row r="16" spans="2:16" ht="74.25" customHeight="1">
      <c r="B16" s="101" t="s">
        <v>57</v>
      </c>
      <c r="C16" s="102"/>
      <c r="D16" s="102"/>
      <c r="E16" s="102"/>
      <c r="F16" s="102"/>
      <c r="G16" s="102"/>
      <c r="H16" s="103"/>
      <c r="I16" s="79"/>
      <c r="J16" s="80"/>
      <c r="K16" s="80"/>
      <c r="L16" s="80"/>
      <c r="M16" s="81"/>
      <c r="N16" s="1"/>
      <c r="O16" s="1"/>
      <c r="P16" s="1"/>
    </row>
    <row r="17" spans="3:16" ht="12.75">
      <c r="C17" s="1"/>
      <c r="D17" s="1"/>
      <c r="E17" s="1"/>
      <c r="F17" s="1"/>
      <c r="G17" s="1"/>
      <c r="H17" s="1"/>
      <c r="I17" s="1"/>
      <c r="J17" s="1"/>
      <c r="K17" s="1"/>
      <c r="L17" s="1"/>
      <c r="M17" s="1"/>
      <c r="N17" s="1"/>
      <c r="O17" s="1"/>
      <c r="P17" s="1"/>
    </row>
    <row r="18" spans="3:16" ht="12" customHeight="1">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row r="20" spans="3:16" ht="12.75">
      <c r="C20" s="1"/>
      <c r="D20" s="1"/>
      <c r="E20" s="1"/>
      <c r="F20" s="1"/>
      <c r="G20" s="1"/>
      <c r="H20" s="1"/>
      <c r="I20" s="1"/>
      <c r="J20" s="1"/>
      <c r="K20" s="1"/>
      <c r="L20" s="1"/>
      <c r="M20" s="1"/>
      <c r="N20" s="1"/>
      <c r="O20" s="1"/>
      <c r="P20" s="1"/>
    </row>
    <row r="21" spans="3:16" ht="12.75">
      <c r="C21" s="1"/>
      <c r="D21" s="1"/>
      <c r="E21" s="1"/>
      <c r="F21" s="1"/>
      <c r="G21" s="1"/>
      <c r="H21" s="1"/>
      <c r="I21" s="1"/>
      <c r="J21" s="1"/>
      <c r="K21" s="1"/>
      <c r="L21" s="1"/>
      <c r="M21" s="1"/>
      <c r="N21" s="1"/>
      <c r="O21" s="1"/>
      <c r="P21" s="1"/>
    </row>
  </sheetData>
  <mergeCells count="7">
    <mergeCell ref="J1:M3"/>
    <mergeCell ref="I14:M16"/>
    <mergeCell ref="B1:I2"/>
    <mergeCell ref="B3:I3"/>
    <mergeCell ref="B11:G13"/>
    <mergeCell ref="B14:H15"/>
    <mergeCell ref="B16:H16"/>
  </mergeCells>
  <printOptions/>
  <pageMargins left="0.21" right="0.19" top="0.984251968503937" bottom="0.98425196850393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B1:R18"/>
  <sheetViews>
    <sheetView zoomScale="70" zoomScaleNormal="70" workbookViewId="0" topLeftCell="A1">
      <selection activeCell="B1" sqref="B1:I2"/>
    </sheetView>
  </sheetViews>
  <sheetFormatPr defaultColWidth="9.140625" defaultRowHeight="12.75"/>
  <cols>
    <col min="1" max="1" width="2.00390625" style="0" customWidth="1"/>
    <col min="2" max="2" width="7.421875" style="0" customWidth="1"/>
    <col min="3" max="3" width="44.4218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87</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89.75" customHeight="1">
      <c r="B6" s="27" t="s">
        <v>48</v>
      </c>
      <c r="C6" s="53" t="s">
        <v>88</v>
      </c>
      <c r="D6" s="23"/>
      <c r="E6" s="27"/>
      <c r="F6" s="38" t="s">
        <v>71</v>
      </c>
      <c r="G6" s="38">
        <v>6375</v>
      </c>
      <c r="H6" s="27"/>
      <c r="I6" s="5">
        <f>ROUND(G6*H6,2)</f>
        <v>0</v>
      </c>
      <c r="J6" s="30"/>
      <c r="K6" s="5">
        <f>ROUND(I6*J6,2)</f>
        <v>0</v>
      </c>
      <c r="L6" s="5">
        <f>ROUND(M6/G6,2)</f>
        <v>0</v>
      </c>
      <c r="M6" s="5">
        <f>ROUND(SUM(I6,K6),2)</f>
        <v>0</v>
      </c>
      <c r="N6" s="1"/>
      <c r="O6" s="1"/>
      <c r="P6" s="1"/>
    </row>
    <row r="7" spans="2:16" ht="189.75" customHeight="1">
      <c r="B7" s="27" t="s">
        <v>58</v>
      </c>
      <c r="C7" s="54" t="s">
        <v>89</v>
      </c>
      <c r="D7" s="23"/>
      <c r="E7" s="27"/>
      <c r="F7" s="37" t="s">
        <v>71</v>
      </c>
      <c r="G7" s="37">
        <v>9</v>
      </c>
      <c r="H7" s="27"/>
      <c r="I7" s="5">
        <f>ROUND(G7*H7,2)</f>
        <v>0</v>
      </c>
      <c r="J7" s="30"/>
      <c r="K7" s="5">
        <f>ROUND(I7*J7,2)</f>
        <v>0</v>
      </c>
      <c r="L7" s="5">
        <f>ROUND(M7/G7,2)</f>
        <v>0</v>
      </c>
      <c r="M7" s="5">
        <f>ROUND(SUM(I7,K7),2)</f>
        <v>0</v>
      </c>
      <c r="N7" s="1"/>
      <c r="O7" s="1"/>
      <c r="P7" s="1"/>
    </row>
    <row r="8" spans="2:18" ht="19.5" customHeight="1" thickBot="1">
      <c r="B8" s="91"/>
      <c r="C8" s="92"/>
      <c r="D8" s="92"/>
      <c r="E8" s="92"/>
      <c r="F8" s="92"/>
      <c r="G8" s="92"/>
      <c r="H8" s="21" t="s">
        <v>40</v>
      </c>
      <c r="I8" s="21">
        <f>SUM(I6:I7)</f>
        <v>0</v>
      </c>
      <c r="J8" s="22"/>
      <c r="K8" s="6"/>
      <c r="L8" s="2"/>
      <c r="M8" s="2"/>
      <c r="N8" s="1"/>
      <c r="O8" s="1"/>
      <c r="P8" s="1"/>
      <c r="R8" s="4"/>
    </row>
    <row r="9" spans="2:18" ht="19.5" customHeight="1" thickBot="1">
      <c r="B9" s="91"/>
      <c r="C9" s="92"/>
      <c r="D9" s="92"/>
      <c r="E9" s="92"/>
      <c r="F9" s="92"/>
      <c r="G9" s="92"/>
      <c r="H9" s="18"/>
      <c r="J9" s="7" t="s">
        <v>41</v>
      </c>
      <c r="K9" s="7">
        <f>SUM(K6:K8)</f>
        <v>0</v>
      </c>
      <c r="L9" s="3"/>
      <c r="M9" s="8"/>
      <c r="N9" s="1"/>
      <c r="O9" s="1"/>
      <c r="P9" s="1"/>
      <c r="R9" s="4"/>
    </row>
    <row r="10" spans="2:16" ht="19.5" customHeight="1" thickBot="1">
      <c r="B10" s="93"/>
      <c r="C10" s="94"/>
      <c r="D10" s="94"/>
      <c r="E10" s="94"/>
      <c r="F10" s="94"/>
      <c r="G10" s="94"/>
      <c r="H10" s="19"/>
      <c r="I10" s="5"/>
      <c r="J10" s="2"/>
      <c r="K10" s="2"/>
      <c r="L10" s="9" t="s">
        <v>42</v>
      </c>
      <c r="M10" s="9">
        <f>SUM(M6:M9)</f>
        <v>0</v>
      </c>
      <c r="N10" s="1"/>
      <c r="O10" s="1"/>
      <c r="P10" s="1"/>
    </row>
    <row r="11" spans="2:16" ht="21.75" customHeight="1">
      <c r="B11" s="95" t="s">
        <v>52</v>
      </c>
      <c r="C11" s="96"/>
      <c r="D11" s="96"/>
      <c r="E11" s="96"/>
      <c r="F11" s="96"/>
      <c r="G11" s="96"/>
      <c r="H11" s="97"/>
      <c r="I11" s="76" t="s">
        <v>44</v>
      </c>
      <c r="J11" s="77"/>
      <c r="K11" s="77"/>
      <c r="L11" s="77"/>
      <c r="M11" s="78"/>
      <c r="N11" s="1"/>
      <c r="O11" s="1"/>
      <c r="P11" s="1"/>
    </row>
    <row r="12" spans="2:16" ht="26.25" customHeight="1">
      <c r="B12" s="98"/>
      <c r="C12" s="99"/>
      <c r="D12" s="99"/>
      <c r="E12" s="99"/>
      <c r="F12" s="99"/>
      <c r="G12" s="99"/>
      <c r="H12" s="100"/>
      <c r="I12" s="76"/>
      <c r="J12" s="77"/>
      <c r="K12" s="77"/>
      <c r="L12" s="77"/>
      <c r="M12" s="78"/>
      <c r="N12" s="1"/>
      <c r="O12" s="1"/>
      <c r="P12" s="1"/>
    </row>
    <row r="13" spans="2:16" ht="74.25" customHeight="1">
      <c r="B13" s="101" t="s">
        <v>57</v>
      </c>
      <c r="C13" s="102"/>
      <c r="D13" s="102"/>
      <c r="E13" s="102"/>
      <c r="F13" s="102"/>
      <c r="G13" s="102"/>
      <c r="H13" s="103"/>
      <c r="I13" s="79"/>
      <c r="J13" s="80"/>
      <c r="K13" s="80"/>
      <c r="L13" s="80"/>
      <c r="M13" s="81"/>
      <c r="N13" s="1"/>
      <c r="O13" s="1"/>
      <c r="P13" s="1"/>
    </row>
    <row r="14" spans="3:16" ht="12.75">
      <c r="C14" s="1"/>
      <c r="D14" s="1"/>
      <c r="E14" s="1"/>
      <c r="F14" s="1"/>
      <c r="G14" s="1"/>
      <c r="H14" s="1"/>
      <c r="I14" s="1"/>
      <c r="J14" s="1"/>
      <c r="K14" s="1"/>
      <c r="L14" s="1"/>
      <c r="M14" s="1"/>
      <c r="N14" s="1"/>
      <c r="O14" s="1"/>
      <c r="P14" s="1"/>
    </row>
    <row r="15" spans="3:16" ht="12" customHeight="1">
      <c r="C15" s="1"/>
      <c r="D15" s="1"/>
      <c r="E15" s="1"/>
      <c r="F15" s="1"/>
      <c r="G15" s="1"/>
      <c r="H15" s="1"/>
      <c r="I15" s="1"/>
      <c r="J15" s="1"/>
      <c r="K15" s="1"/>
      <c r="L15" s="1"/>
      <c r="M15" s="1"/>
      <c r="N15" s="1"/>
      <c r="O15" s="1"/>
      <c r="P15" s="1"/>
    </row>
    <row r="16" spans="3:16" ht="12.75">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row r="18" spans="3:16" ht="12.75">
      <c r="C18" s="1"/>
      <c r="D18" s="1"/>
      <c r="E18" s="1"/>
      <c r="F18" s="1"/>
      <c r="G18" s="1"/>
      <c r="H18" s="1"/>
      <c r="I18" s="1"/>
      <c r="J18" s="1"/>
      <c r="K18" s="1"/>
      <c r="L18" s="1"/>
      <c r="M18" s="1"/>
      <c r="N18" s="1"/>
      <c r="O18" s="1"/>
      <c r="P18" s="1"/>
    </row>
  </sheetData>
  <mergeCells count="7">
    <mergeCell ref="J1:M3"/>
    <mergeCell ref="I11:M13"/>
    <mergeCell ref="B1:I2"/>
    <mergeCell ref="B3:I3"/>
    <mergeCell ref="B8:G10"/>
    <mergeCell ref="B11:H12"/>
    <mergeCell ref="B13:H13"/>
  </mergeCells>
  <printOptions/>
  <pageMargins left="0.21" right="0.19" top="0.984251968503937" bottom="0.98425196850393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B1:R17"/>
  <sheetViews>
    <sheetView zoomScale="70" zoomScaleNormal="70" workbookViewId="0" topLeftCell="A1">
      <selection activeCell="B1" sqref="B1:I2"/>
    </sheetView>
  </sheetViews>
  <sheetFormatPr defaultColWidth="9.140625" defaultRowHeight="12.75"/>
  <cols>
    <col min="1" max="1" width="2.00390625" style="0" customWidth="1"/>
    <col min="2" max="2" width="7.421875" style="0" customWidth="1"/>
    <col min="3" max="3" width="43.0039062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90</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128.25" customHeight="1">
      <c r="B6" s="27" t="s">
        <v>48</v>
      </c>
      <c r="C6" s="55" t="s">
        <v>91</v>
      </c>
      <c r="D6" s="23"/>
      <c r="E6" s="27"/>
      <c r="F6" s="46" t="s">
        <v>71</v>
      </c>
      <c r="G6" s="52">
        <v>1500</v>
      </c>
      <c r="H6" s="27"/>
      <c r="I6" s="5">
        <f>ROUND(G6*H6,2)</f>
        <v>0</v>
      </c>
      <c r="J6" s="30"/>
      <c r="K6" s="5">
        <f>ROUND(I6*J6,2)</f>
        <v>0</v>
      </c>
      <c r="L6" s="5">
        <f>ROUND(M6/G6,2)</f>
        <v>0</v>
      </c>
      <c r="M6" s="5">
        <f>ROUND(SUM(I6,K6),2)</f>
        <v>0</v>
      </c>
      <c r="N6" s="1"/>
      <c r="O6" s="1"/>
      <c r="P6" s="1"/>
    </row>
    <row r="7" spans="2:18" ht="19.5" customHeight="1" thickBot="1">
      <c r="B7" s="91"/>
      <c r="C7" s="92"/>
      <c r="D7" s="92"/>
      <c r="E7" s="92"/>
      <c r="F7" s="92"/>
      <c r="G7" s="92"/>
      <c r="H7" s="21" t="s">
        <v>40</v>
      </c>
      <c r="I7" s="21">
        <f>SUM(I6)</f>
        <v>0</v>
      </c>
      <c r="J7" s="22"/>
      <c r="K7" s="6"/>
      <c r="L7" s="2"/>
      <c r="M7" s="2"/>
      <c r="N7" s="1"/>
      <c r="O7" s="1"/>
      <c r="P7" s="1"/>
      <c r="R7" s="4"/>
    </row>
    <row r="8" spans="2:18" ht="19.5" customHeight="1" thickBot="1">
      <c r="B8" s="91"/>
      <c r="C8" s="92"/>
      <c r="D8" s="92"/>
      <c r="E8" s="92"/>
      <c r="F8" s="92"/>
      <c r="G8" s="92"/>
      <c r="H8" s="18"/>
      <c r="J8" s="7" t="s">
        <v>41</v>
      </c>
      <c r="K8" s="7">
        <f>SUM(K6:K7)</f>
        <v>0</v>
      </c>
      <c r="L8" s="3"/>
      <c r="M8" s="8"/>
      <c r="N8" s="1"/>
      <c r="O8" s="1"/>
      <c r="P8" s="1"/>
      <c r="R8" s="4"/>
    </row>
    <row r="9" spans="2:16" ht="19.5" customHeight="1" thickBot="1">
      <c r="B9" s="93"/>
      <c r="C9" s="94"/>
      <c r="D9" s="94"/>
      <c r="E9" s="94"/>
      <c r="F9" s="94"/>
      <c r="G9" s="94"/>
      <c r="H9" s="19"/>
      <c r="I9" s="5"/>
      <c r="J9" s="2"/>
      <c r="K9" s="2"/>
      <c r="L9" s="9" t="s">
        <v>42</v>
      </c>
      <c r="M9" s="9">
        <f>SUM(M6:M8)</f>
        <v>0</v>
      </c>
      <c r="N9" s="1"/>
      <c r="O9" s="1"/>
      <c r="P9" s="1"/>
    </row>
    <row r="10" spans="2:16" ht="21.75" customHeight="1">
      <c r="B10" s="95" t="s">
        <v>52</v>
      </c>
      <c r="C10" s="96"/>
      <c r="D10" s="96"/>
      <c r="E10" s="96"/>
      <c r="F10" s="96"/>
      <c r="G10" s="96"/>
      <c r="H10" s="97"/>
      <c r="I10" s="76" t="s">
        <v>44</v>
      </c>
      <c r="J10" s="77"/>
      <c r="K10" s="77"/>
      <c r="L10" s="77"/>
      <c r="M10" s="78"/>
      <c r="N10" s="1"/>
      <c r="O10" s="1"/>
      <c r="P10" s="1"/>
    </row>
    <row r="11" spans="2:16" ht="26.25" customHeight="1">
      <c r="B11" s="98"/>
      <c r="C11" s="99"/>
      <c r="D11" s="99"/>
      <c r="E11" s="99"/>
      <c r="F11" s="99"/>
      <c r="G11" s="99"/>
      <c r="H11" s="100"/>
      <c r="I11" s="76"/>
      <c r="J11" s="77"/>
      <c r="K11" s="77"/>
      <c r="L11" s="77"/>
      <c r="M11" s="78"/>
      <c r="N11" s="1"/>
      <c r="O11" s="1"/>
      <c r="P11" s="1"/>
    </row>
    <row r="12" spans="2:16" ht="74.25" customHeight="1">
      <c r="B12" s="101" t="s">
        <v>57</v>
      </c>
      <c r="C12" s="102"/>
      <c r="D12" s="102"/>
      <c r="E12" s="102"/>
      <c r="F12" s="102"/>
      <c r="G12" s="102"/>
      <c r="H12" s="103"/>
      <c r="I12" s="79"/>
      <c r="J12" s="80"/>
      <c r="K12" s="80"/>
      <c r="L12" s="80"/>
      <c r="M12" s="81"/>
      <c r="N12" s="1"/>
      <c r="O12" s="1"/>
      <c r="P12" s="1"/>
    </row>
    <row r="13" spans="3:16" ht="12.75">
      <c r="C13" s="1"/>
      <c r="D13" s="1"/>
      <c r="E13" s="1"/>
      <c r="F13" s="1"/>
      <c r="G13" s="1"/>
      <c r="H13" s="1"/>
      <c r="I13" s="1"/>
      <c r="J13" s="1"/>
      <c r="K13" s="1"/>
      <c r="L13" s="1"/>
      <c r="M13" s="1"/>
      <c r="N13" s="1"/>
      <c r="O13" s="1"/>
      <c r="P13" s="1"/>
    </row>
    <row r="14" spans="3:16" ht="12" customHeight="1">
      <c r="C14" s="1"/>
      <c r="D14" s="1"/>
      <c r="E14" s="1"/>
      <c r="F14" s="1"/>
      <c r="G14" s="1"/>
      <c r="H14" s="1"/>
      <c r="I14" s="1"/>
      <c r="J14" s="1"/>
      <c r="K14" s="1"/>
      <c r="L14" s="1"/>
      <c r="M14" s="1"/>
      <c r="N14" s="1"/>
      <c r="O14" s="1"/>
      <c r="P14" s="1"/>
    </row>
    <row r="15" spans="3:16" ht="12.75">
      <c r="C15" s="1"/>
      <c r="D15" s="1"/>
      <c r="E15" s="1"/>
      <c r="F15" s="1"/>
      <c r="G15" s="1"/>
      <c r="H15" s="1"/>
      <c r="I15" s="1"/>
      <c r="J15" s="1"/>
      <c r="K15" s="1"/>
      <c r="L15" s="1"/>
      <c r="M15" s="1"/>
      <c r="N15" s="1"/>
      <c r="O15" s="1"/>
      <c r="P15" s="1"/>
    </row>
    <row r="16" spans="3:16" ht="12.75">
      <c r="C16" s="1"/>
      <c r="D16" s="1"/>
      <c r="E16" s="1"/>
      <c r="F16" s="1"/>
      <c r="G16" s="1"/>
      <c r="H16" s="1"/>
      <c r="I16" s="1"/>
      <c r="J16" s="1"/>
      <c r="K16" s="1"/>
      <c r="L16" s="1"/>
      <c r="M16" s="1"/>
      <c r="N16" s="1"/>
      <c r="O16" s="1"/>
      <c r="P16" s="1"/>
    </row>
    <row r="17" spans="3:16" ht="12.75">
      <c r="C17" s="1"/>
      <c r="D17" s="1"/>
      <c r="E17" s="1"/>
      <c r="F17" s="1"/>
      <c r="G17" s="1"/>
      <c r="H17" s="1"/>
      <c r="I17" s="1"/>
      <c r="J17" s="1"/>
      <c r="K17" s="1"/>
      <c r="L17" s="1"/>
      <c r="M17" s="1"/>
      <c r="N17" s="1"/>
      <c r="O17" s="1"/>
      <c r="P17" s="1"/>
    </row>
  </sheetData>
  <mergeCells count="7">
    <mergeCell ref="J1:M3"/>
    <mergeCell ref="I10:M12"/>
    <mergeCell ref="B1:I2"/>
    <mergeCell ref="B3:I3"/>
    <mergeCell ref="B7:G9"/>
    <mergeCell ref="B10:H11"/>
    <mergeCell ref="B12:H12"/>
  </mergeCells>
  <printOptions/>
  <pageMargins left="0.21" right="0.19" top="0.984251968503937" bottom="0.98425196850393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B1:R21"/>
  <sheetViews>
    <sheetView zoomScale="70" zoomScaleNormal="70" workbookViewId="0" topLeftCell="A1">
      <selection activeCell="B1" sqref="B1:I2"/>
    </sheetView>
  </sheetViews>
  <sheetFormatPr defaultColWidth="9.140625" defaultRowHeight="12.75"/>
  <cols>
    <col min="1" max="1" width="2.00390625" style="0" customWidth="1"/>
    <col min="2" max="2" width="7.421875" style="0" customWidth="1"/>
    <col min="3" max="3" width="59.7109375" style="0" customWidth="1"/>
    <col min="4" max="4" width="31.7109375" style="0" customWidth="1"/>
    <col min="5" max="5" width="24.421875" style="0" customWidth="1"/>
    <col min="6" max="6" width="8.7109375" style="0" customWidth="1"/>
    <col min="8" max="8" width="17.00390625" style="0" customWidth="1"/>
    <col min="9" max="10" width="17.7109375" style="0" customWidth="1"/>
    <col min="11" max="11" width="19.57421875" style="0" customWidth="1"/>
    <col min="12" max="12" width="13.8515625" style="0" customWidth="1"/>
    <col min="13" max="13" width="15.28125" style="0" customWidth="1"/>
  </cols>
  <sheetData>
    <row r="1" spans="2:13" ht="15.75" customHeight="1">
      <c r="B1" s="82" t="s">
        <v>67</v>
      </c>
      <c r="C1" s="83"/>
      <c r="D1" s="83"/>
      <c r="E1" s="83"/>
      <c r="F1" s="83"/>
      <c r="G1" s="83"/>
      <c r="H1" s="83"/>
      <c r="I1" s="84"/>
      <c r="J1" s="67" t="s">
        <v>47</v>
      </c>
      <c r="K1" s="68"/>
      <c r="L1" s="68"/>
      <c r="M1" s="69"/>
    </row>
    <row r="2" spans="2:13" ht="15.75" customHeight="1">
      <c r="B2" s="85"/>
      <c r="C2" s="86"/>
      <c r="D2" s="86"/>
      <c r="E2" s="86"/>
      <c r="F2" s="86"/>
      <c r="G2" s="86"/>
      <c r="H2" s="86"/>
      <c r="I2" s="87"/>
      <c r="J2" s="70"/>
      <c r="K2" s="71"/>
      <c r="L2" s="71"/>
      <c r="M2" s="72"/>
    </row>
    <row r="3" spans="2:13" ht="27.75" customHeight="1" thickBot="1">
      <c r="B3" s="88" t="s">
        <v>92</v>
      </c>
      <c r="C3" s="89"/>
      <c r="D3" s="89"/>
      <c r="E3" s="89"/>
      <c r="F3" s="89"/>
      <c r="G3" s="89"/>
      <c r="H3" s="89"/>
      <c r="I3" s="90"/>
      <c r="J3" s="73"/>
      <c r="K3" s="74"/>
      <c r="L3" s="74"/>
      <c r="M3" s="75"/>
    </row>
    <row r="4" spans="2:13" ht="13.5" thickBot="1">
      <c r="B4" s="16"/>
      <c r="C4" s="17"/>
      <c r="D4" s="12" t="s">
        <v>36</v>
      </c>
      <c r="E4" s="12" t="s">
        <v>43</v>
      </c>
      <c r="F4" s="12" t="s">
        <v>51</v>
      </c>
      <c r="G4" s="12" t="s">
        <v>26</v>
      </c>
      <c r="H4" s="13" t="s">
        <v>27</v>
      </c>
      <c r="I4" s="14" t="s">
        <v>38</v>
      </c>
      <c r="J4" s="20" t="s">
        <v>50</v>
      </c>
      <c r="K4" s="15" t="s">
        <v>37</v>
      </c>
      <c r="L4" s="10" t="s">
        <v>45</v>
      </c>
      <c r="M4" s="11" t="s">
        <v>46</v>
      </c>
    </row>
    <row r="5" spans="2:16" ht="76.5" customHeight="1">
      <c r="B5" s="24" t="s">
        <v>39</v>
      </c>
      <c r="C5" s="24" t="s">
        <v>28</v>
      </c>
      <c r="D5" s="25" t="s">
        <v>53</v>
      </c>
      <c r="E5" s="15" t="s">
        <v>54</v>
      </c>
      <c r="F5" s="15" t="s">
        <v>32</v>
      </c>
      <c r="G5" s="15" t="s">
        <v>31</v>
      </c>
      <c r="H5" s="10" t="s">
        <v>30</v>
      </c>
      <c r="I5" s="10" t="s">
        <v>34</v>
      </c>
      <c r="J5" s="10" t="s">
        <v>49</v>
      </c>
      <c r="K5" s="10" t="s">
        <v>29</v>
      </c>
      <c r="L5" s="26" t="s">
        <v>33</v>
      </c>
      <c r="M5" s="11" t="s">
        <v>35</v>
      </c>
      <c r="N5" s="1"/>
      <c r="O5" s="1"/>
      <c r="P5" s="1"/>
    </row>
    <row r="6" spans="2:16" ht="76.5" customHeight="1">
      <c r="B6" s="27" t="s">
        <v>48</v>
      </c>
      <c r="C6" s="48" t="s">
        <v>93</v>
      </c>
      <c r="D6" s="23"/>
      <c r="E6" s="27"/>
      <c r="F6" s="46" t="s">
        <v>71</v>
      </c>
      <c r="G6" s="52">
        <v>225</v>
      </c>
      <c r="H6" s="27"/>
      <c r="I6" s="5">
        <f>ROUND(G6*H6,2)</f>
        <v>0</v>
      </c>
      <c r="J6" s="30"/>
      <c r="K6" s="5">
        <f>ROUND(I6*J6,2)</f>
        <v>0</v>
      </c>
      <c r="L6" s="5">
        <f>ROUND(M6/G6,2)</f>
        <v>0</v>
      </c>
      <c r="M6" s="5">
        <f>ROUND(SUM(I6,K6),2)</f>
        <v>0</v>
      </c>
      <c r="N6" s="1"/>
      <c r="O6" s="1"/>
      <c r="P6" s="1"/>
    </row>
    <row r="7" spans="2:16" ht="146.25" customHeight="1">
      <c r="B7" s="27" t="s">
        <v>58</v>
      </c>
      <c r="C7" s="56" t="s">
        <v>94</v>
      </c>
      <c r="D7" s="23"/>
      <c r="E7" s="27"/>
      <c r="F7" s="46" t="s">
        <v>71</v>
      </c>
      <c r="G7" s="52">
        <v>150</v>
      </c>
      <c r="H7" s="27"/>
      <c r="I7" s="5">
        <f>ROUND(G7*H7,2)</f>
        <v>0</v>
      </c>
      <c r="J7" s="30"/>
      <c r="K7" s="5">
        <f>ROUND(I7*J7,2)</f>
        <v>0</v>
      </c>
      <c r="L7" s="5">
        <f>ROUND(M7/G7,2)</f>
        <v>0</v>
      </c>
      <c r="M7" s="5">
        <f>ROUND(SUM(I7,K7),2)</f>
        <v>0</v>
      </c>
      <c r="N7" s="1"/>
      <c r="O7" s="1"/>
      <c r="P7" s="1"/>
    </row>
    <row r="8" spans="2:16" ht="146.25" customHeight="1">
      <c r="B8" s="27" t="s">
        <v>59</v>
      </c>
      <c r="C8" s="56" t="s">
        <v>95</v>
      </c>
      <c r="D8" s="23"/>
      <c r="E8" s="27"/>
      <c r="F8" s="46" t="s">
        <v>71</v>
      </c>
      <c r="G8" s="52">
        <v>75</v>
      </c>
      <c r="H8" s="27"/>
      <c r="I8" s="5">
        <f>ROUND(G8*H8,2)</f>
        <v>0</v>
      </c>
      <c r="J8" s="30"/>
      <c r="K8" s="5">
        <f>ROUND(I8*J8,2)</f>
        <v>0</v>
      </c>
      <c r="L8" s="5">
        <f>ROUND(M8/G8,2)</f>
        <v>0</v>
      </c>
      <c r="M8" s="5">
        <f>ROUND(SUM(I8,K8),2)</f>
        <v>0</v>
      </c>
      <c r="N8" s="1"/>
      <c r="O8" s="1"/>
      <c r="P8" s="1"/>
    </row>
    <row r="9" spans="2:16" ht="103.5" customHeight="1">
      <c r="B9" s="27" t="s">
        <v>60</v>
      </c>
      <c r="C9" s="45" t="s">
        <v>96</v>
      </c>
      <c r="D9" s="23"/>
      <c r="E9" s="27"/>
      <c r="F9" s="46" t="s">
        <v>71</v>
      </c>
      <c r="G9" s="46">
        <v>22</v>
      </c>
      <c r="H9" s="27"/>
      <c r="I9" s="5">
        <f>ROUND(G9*H9,2)</f>
        <v>0</v>
      </c>
      <c r="J9" s="30"/>
      <c r="K9" s="5">
        <f>ROUND(I9*J9,2)</f>
        <v>0</v>
      </c>
      <c r="L9" s="5">
        <f>ROUND(M9/G9,2)</f>
        <v>0</v>
      </c>
      <c r="M9" s="5">
        <f>ROUND(SUM(I9,K9),2)</f>
        <v>0</v>
      </c>
      <c r="N9" s="1"/>
      <c r="O9" s="1"/>
      <c r="P9" s="1"/>
    </row>
    <row r="10" spans="2:16" ht="103.5" customHeight="1">
      <c r="B10" s="27" t="s">
        <v>61</v>
      </c>
      <c r="C10" s="45" t="s">
        <v>97</v>
      </c>
      <c r="D10" s="23"/>
      <c r="E10" s="27"/>
      <c r="F10" s="46" t="s">
        <v>71</v>
      </c>
      <c r="G10" s="52">
        <v>7</v>
      </c>
      <c r="H10" s="27"/>
      <c r="I10" s="5">
        <f>ROUND(G10*H10,2)</f>
        <v>0</v>
      </c>
      <c r="J10" s="30"/>
      <c r="K10" s="5">
        <f>ROUND(I10*J10,2)</f>
        <v>0</v>
      </c>
      <c r="L10" s="5">
        <f>ROUND(M10/G10,2)</f>
        <v>0</v>
      </c>
      <c r="M10" s="5">
        <f>ROUND(SUM(I10,K10),2)</f>
        <v>0</v>
      </c>
      <c r="N10" s="1"/>
      <c r="O10" s="1"/>
      <c r="P10" s="1"/>
    </row>
    <row r="11" spans="2:18" ht="19.5" customHeight="1" thickBot="1">
      <c r="B11" s="91"/>
      <c r="C11" s="92"/>
      <c r="D11" s="92"/>
      <c r="E11" s="92"/>
      <c r="F11" s="92"/>
      <c r="G11" s="92"/>
      <c r="H11" s="21" t="s">
        <v>40</v>
      </c>
      <c r="I11" s="21">
        <f>SUM(I6:I10)</f>
        <v>0</v>
      </c>
      <c r="J11" s="22"/>
      <c r="K11" s="6"/>
      <c r="L11" s="2"/>
      <c r="M11" s="2"/>
      <c r="N11" s="1"/>
      <c r="O11" s="1"/>
      <c r="P11" s="1"/>
      <c r="R11" s="4"/>
    </row>
    <row r="12" spans="2:18" ht="19.5" customHeight="1" thickBot="1">
      <c r="B12" s="91"/>
      <c r="C12" s="92"/>
      <c r="D12" s="92"/>
      <c r="E12" s="92"/>
      <c r="F12" s="92"/>
      <c r="G12" s="92"/>
      <c r="H12" s="18"/>
      <c r="J12" s="7" t="s">
        <v>41</v>
      </c>
      <c r="K12" s="7">
        <f>SUM(K6:K11)</f>
        <v>0</v>
      </c>
      <c r="L12" s="3"/>
      <c r="M12" s="8"/>
      <c r="N12" s="1"/>
      <c r="O12" s="1"/>
      <c r="P12" s="1"/>
      <c r="R12" s="4"/>
    </row>
    <row r="13" spans="2:16" ht="19.5" customHeight="1" thickBot="1">
      <c r="B13" s="93"/>
      <c r="C13" s="94"/>
      <c r="D13" s="94"/>
      <c r="E13" s="94"/>
      <c r="F13" s="94"/>
      <c r="G13" s="94"/>
      <c r="H13" s="19"/>
      <c r="I13" s="5"/>
      <c r="J13" s="2"/>
      <c r="K13" s="2"/>
      <c r="L13" s="9" t="s">
        <v>42</v>
      </c>
      <c r="M13" s="9">
        <f>SUM(M6:M12)</f>
        <v>0</v>
      </c>
      <c r="N13" s="1"/>
      <c r="O13" s="1"/>
      <c r="P13" s="1"/>
    </row>
    <row r="14" spans="2:16" ht="21.75" customHeight="1">
      <c r="B14" s="95" t="s">
        <v>52</v>
      </c>
      <c r="C14" s="96"/>
      <c r="D14" s="96"/>
      <c r="E14" s="96"/>
      <c r="F14" s="96"/>
      <c r="G14" s="96"/>
      <c r="H14" s="97"/>
      <c r="I14" s="76" t="s">
        <v>44</v>
      </c>
      <c r="J14" s="77"/>
      <c r="K14" s="77"/>
      <c r="L14" s="77"/>
      <c r="M14" s="78"/>
      <c r="N14" s="1"/>
      <c r="O14" s="1"/>
      <c r="P14" s="1"/>
    </row>
    <row r="15" spans="2:16" ht="26.25" customHeight="1">
      <c r="B15" s="98"/>
      <c r="C15" s="99"/>
      <c r="D15" s="99"/>
      <c r="E15" s="99"/>
      <c r="F15" s="99"/>
      <c r="G15" s="99"/>
      <c r="H15" s="100"/>
      <c r="I15" s="76"/>
      <c r="J15" s="77"/>
      <c r="K15" s="77"/>
      <c r="L15" s="77"/>
      <c r="M15" s="78"/>
      <c r="N15" s="1"/>
      <c r="O15" s="1"/>
      <c r="P15" s="1"/>
    </row>
    <row r="16" spans="2:16" ht="74.25" customHeight="1">
      <c r="B16" s="101" t="s">
        <v>57</v>
      </c>
      <c r="C16" s="102"/>
      <c r="D16" s="102"/>
      <c r="E16" s="102"/>
      <c r="F16" s="102"/>
      <c r="G16" s="102"/>
      <c r="H16" s="103"/>
      <c r="I16" s="79"/>
      <c r="J16" s="80"/>
      <c r="K16" s="80"/>
      <c r="L16" s="80"/>
      <c r="M16" s="81"/>
      <c r="N16" s="1"/>
      <c r="O16" s="1"/>
      <c r="P16" s="1"/>
    </row>
    <row r="17" spans="3:16" ht="12.75">
      <c r="C17" s="1"/>
      <c r="D17" s="1"/>
      <c r="E17" s="1"/>
      <c r="F17" s="1"/>
      <c r="G17" s="1"/>
      <c r="H17" s="1"/>
      <c r="I17" s="1"/>
      <c r="J17" s="1"/>
      <c r="K17" s="1"/>
      <c r="L17" s="1"/>
      <c r="M17" s="1"/>
      <c r="N17" s="1"/>
      <c r="O17" s="1"/>
      <c r="P17" s="1"/>
    </row>
    <row r="18" spans="3:16" ht="12" customHeight="1">
      <c r="C18" s="1"/>
      <c r="D18" s="1"/>
      <c r="E18" s="1"/>
      <c r="F18" s="1"/>
      <c r="G18" s="1"/>
      <c r="H18" s="1"/>
      <c r="I18" s="1"/>
      <c r="J18" s="1"/>
      <c r="K18" s="1"/>
      <c r="L18" s="1"/>
      <c r="M18" s="1"/>
      <c r="N18" s="1"/>
      <c r="O18" s="1"/>
      <c r="P18" s="1"/>
    </row>
    <row r="19" spans="3:16" ht="12.75">
      <c r="C19" s="1"/>
      <c r="D19" s="1"/>
      <c r="E19" s="1"/>
      <c r="F19" s="1"/>
      <c r="G19" s="1"/>
      <c r="H19" s="1"/>
      <c r="I19" s="1"/>
      <c r="J19" s="1"/>
      <c r="K19" s="1"/>
      <c r="L19" s="1"/>
      <c r="M19" s="1"/>
      <c r="N19" s="1"/>
      <c r="O19" s="1"/>
      <c r="P19" s="1"/>
    </row>
    <row r="20" spans="3:16" ht="12.75">
      <c r="C20" s="1"/>
      <c r="D20" s="1"/>
      <c r="E20" s="1"/>
      <c r="F20" s="1"/>
      <c r="G20" s="1"/>
      <c r="H20" s="1"/>
      <c r="I20" s="1"/>
      <c r="J20" s="1"/>
      <c r="K20" s="1"/>
      <c r="L20" s="1"/>
      <c r="M20" s="1"/>
      <c r="N20" s="1"/>
      <c r="O20" s="1"/>
      <c r="P20" s="1"/>
    </row>
    <row r="21" spans="3:16" ht="12.75">
      <c r="C21" s="1"/>
      <c r="D21" s="1"/>
      <c r="E21" s="1"/>
      <c r="F21" s="1"/>
      <c r="G21" s="1"/>
      <c r="H21" s="1"/>
      <c r="I21" s="1"/>
      <c r="J21" s="1"/>
      <c r="K21" s="1"/>
      <c r="L21" s="1"/>
      <c r="M21" s="1"/>
      <c r="N21" s="1"/>
      <c r="O21" s="1"/>
      <c r="P21" s="1"/>
    </row>
  </sheetData>
  <mergeCells count="7">
    <mergeCell ref="J1:M3"/>
    <mergeCell ref="I14:M16"/>
    <mergeCell ref="B1:I2"/>
    <mergeCell ref="B3:I3"/>
    <mergeCell ref="B11:G13"/>
    <mergeCell ref="B14:H15"/>
    <mergeCell ref="B16:H16"/>
  </mergeCells>
  <printOptions/>
  <pageMargins left="0.21" right="0.19" top="0.984251968503937"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lucewiczl</cp:lastModifiedBy>
  <cp:lastPrinted>2013-02-21T06:29:32Z</cp:lastPrinted>
  <dcterms:created xsi:type="dcterms:W3CDTF">2012-02-10T11:34:38Z</dcterms:created>
  <dcterms:modified xsi:type="dcterms:W3CDTF">2018-11-26T10:45:25Z</dcterms:modified>
  <cp:category/>
  <cp:version/>
  <cp:contentType/>
  <cp:contentStatus/>
</cp:coreProperties>
</file>